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905"/>
  <workbookPr showInkAnnotation="0" autoCompressPictures="0"/>
  <bookViews>
    <workbookView xWindow="0" yWindow="0" windowWidth="25600" windowHeight="14220" tabRatio="500" firstSheet="38" activeTab="39"/>
  </bookViews>
  <sheets>
    <sheet name="4.11 Budget" sheetId="2" state="hidden" r:id="rId1"/>
    <sheet name="5.11 Expenses" sheetId="3" state="hidden" r:id="rId2"/>
    <sheet name="5.11 Budget" sheetId="4" state="hidden" r:id="rId3"/>
    <sheet name="6.11 Expenses" sheetId="5" state="hidden" r:id="rId4"/>
    <sheet name="6.11 Budget" sheetId="6" state="hidden" r:id="rId5"/>
    <sheet name="7.11 Expenses" sheetId="7" state="hidden" r:id="rId6"/>
    <sheet name="7.11 Budget" sheetId="8" state="hidden" r:id="rId7"/>
    <sheet name="8.11 Expenses" sheetId="9" state="hidden" r:id="rId8"/>
    <sheet name="8.11 Budget" sheetId="10" state="hidden" r:id="rId9"/>
    <sheet name="9.11 Expenses" sheetId="11" state="hidden" r:id="rId10"/>
    <sheet name="9.11 Budget" sheetId="12" state="hidden" r:id="rId11"/>
    <sheet name="10.11 Expenses" sheetId="13" state="hidden" r:id="rId12"/>
    <sheet name="10.11 Budget" sheetId="14" state="hidden" r:id="rId13"/>
    <sheet name="11.11 Expenses" sheetId="15" state="hidden" r:id="rId14"/>
    <sheet name="11.11 Budget" sheetId="16" state="hidden" r:id="rId15"/>
    <sheet name="12.11 Expenses" sheetId="17" state="hidden" r:id="rId16"/>
    <sheet name="12.11 Budget" sheetId="18" state="hidden" r:id="rId17"/>
    <sheet name="1.12 Expenses" sheetId="19" state="hidden" r:id="rId18"/>
    <sheet name="1.12 Budget" sheetId="20" state="hidden" r:id="rId19"/>
    <sheet name="2.12 Budget" sheetId="21" state="hidden" r:id="rId20"/>
    <sheet name="3.12 Budget" sheetId="22" state="hidden" r:id="rId21"/>
    <sheet name="4.12 Budget" sheetId="23" state="hidden" r:id="rId22"/>
    <sheet name="5.12 Budget" sheetId="24" state="hidden" r:id="rId23"/>
    <sheet name="6.12 Budget" sheetId="25" state="hidden" r:id="rId24"/>
    <sheet name="7.12 Budget " sheetId="26" state="hidden" r:id="rId25"/>
    <sheet name="8.12 Budget " sheetId="27" state="hidden" r:id="rId26"/>
    <sheet name="9.12 Budget " sheetId="28" state="hidden" r:id="rId27"/>
    <sheet name="10.12 Budget " sheetId="29" state="hidden" r:id="rId28"/>
    <sheet name="SPENDING TRACKER MONTH 1" sheetId="30" r:id="rId29"/>
    <sheet name="SPENDING TRACKER MONTH 2" sheetId="31" r:id="rId30"/>
    <sheet name="SPENDING TRACKER MONTH 3" sheetId="32" r:id="rId31"/>
    <sheet name="SPENDING TRACKER MONTH 4" sheetId="33" r:id="rId32"/>
    <sheet name="SPENDING TRACKER MONTH 5" sheetId="34" r:id="rId33"/>
    <sheet name="SPENDING TRACKER MONTH 6" sheetId="35" r:id="rId34"/>
    <sheet name="SPENDING TRACKER MONTH 7" sheetId="36" r:id="rId35"/>
    <sheet name="SPENDING TRACKER MONTH 8" sheetId="37" r:id="rId36"/>
    <sheet name="SPENDING TRACKER MONTH 9" sheetId="38" r:id="rId37"/>
    <sheet name="SPENDING TRACKER MONTH 10" sheetId="39" r:id="rId38"/>
    <sheet name="SPENDING TRACKER MONTH 11" sheetId="40" r:id="rId39"/>
    <sheet name="SPENDING TRACKER MONTH 12" sheetId="41" r:id="rId40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25" i="41" l="1"/>
  <c r="C125" i="41"/>
  <c r="F100" i="41"/>
  <c r="C100" i="41"/>
  <c r="F76" i="41"/>
  <c r="C76" i="41"/>
  <c r="F51" i="41"/>
  <c r="C51" i="41"/>
  <c r="F27" i="41"/>
  <c r="C27" i="41"/>
  <c r="F125" i="40"/>
  <c r="C125" i="40"/>
  <c r="F100" i="40"/>
  <c r="C100" i="40"/>
  <c r="F76" i="40"/>
  <c r="C76" i="40"/>
  <c r="F51" i="40"/>
  <c r="C51" i="40"/>
  <c r="F27" i="40"/>
  <c r="C27" i="40"/>
  <c r="F125" i="39"/>
  <c r="C125" i="39"/>
  <c r="F100" i="39"/>
  <c r="C100" i="39"/>
  <c r="F76" i="39"/>
  <c r="C76" i="39"/>
  <c r="F51" i="39"/>
  <c r="C51" i="39"/>
  <c r="F27" i="39"/>
  <c r="C27" i="39"/>
  <c r="F125" i="38"/>
  <c r="C125" i="38"/>
  <c r="F100" i="38"/>
  <c r="C100" i="38"/>
  <c r="F76" i="38"/>
  <c r="C76" i="38"/>
  <c r="F51" i="38"/>
  <c r="C51" i="38"/>
  <c r="F27" i="38"/>
  <c r="C27" i="38"/>
  <c r="F125" i="37"/>
  <c r="C125" i="37"/>
  <c r="F100" i="37"/>
  <c r="C100" i="37"/>
  <c r="F76" i="37"/>
  <c r="C76" i="37"/>
  <c r="F51" i="37"/>
  <c r="C51" i="37"/>
  <c r="F27" i="37"/>
  <c r="C27" i="37"/>
  <c r="F125" i="36"/>
  <c r="C125" i="36"/>
  <c r="F100" i="36"/>
  <c r="C100" i="36"/>
  <c r="F76" i="36"/>
  <c r="C76" i="36"/>
  <c r="F51" i="36"/>
  <c r="C51" i="36"/>
  <c r="F27" i="36"/>
  <c r="C27" i="36"/>
  <c r="F125" i="35"/>
  <c r="C125" i="35"/>
  <c r="F100" i="35"/>
  <c r="C100" i="35"/>
  <c r="F76" i="35"/>
  <c r="C76" i="35"/>
  <c r="F51" i="35"/>
  <c r="C51" i="35"/>
  <c r="F27" i="35"/>
  <c r="C27" i="35"/>
  <c r="F125" i="34"/>
  <c r="C125" i="34"/>
  <c r="F100" i="34"/>
  <c r="C100" i="34"/>
  <c r="F76" i="34"/>
  <c r="C76" i="34"/>
  <c r="F51" i="34"/>
  <c r="C51" i="34"/>
  <c r="F27" i="34"/>
  <c r="C27" i="34"/>
  <c r="F125" i="33"/>
  <c r="C125" i="33"/>
  <c r="F100" i="33"/>
  <c r="C100" i="33"/>
  <c r="F76" i="33"/>
  <c r="C76" i="33"/>
  <c r="F51" i="33"/>
  <c r="C51" i="33"/>
  <c r="F27" i="33"/>
  <c r="C27" i="33"/>
  <c r="F125" i="32"/>
  <c r="C125" i="32"/>
  <c r="F100" i="32"/>
  <c r="C100" i="32"/>
  <c r="F76" i="32"/>
  <c r="C76" i="32"/>
  <c r="F51" i="32"/>
  <c r="C51" i="32"/>
  <c r="F27" i="32"/>
  <c r="C27" i="32"/>
  <c r="F125" i="31"/>
  <c r="C125" i="31"/>
  <c r="F100" i="31"/>
  <c r="C100" i="31"/>
  <c r="F76" i="31"/>
  <c r="C76" i="31"/>
  <c r="F51" i="31"/>
  <c r="C51" i="31"/>
  <c r="F27" i="31"/>
  <c r="C27" i="31"/>
  <c r="C27" i="30"/>
  <c r="F51" i="30"/>
  <c r="C51" i="30"/>
  <c r="C125" i="30"/>
  <c r="C76" i="30"/>
  <c r="C100" i="30"/>
  <c r="F76" i="30"/>
  <c r="F125" i="30"/>
  <c r="F27" i="30"/>
  <c r="F100" i="30"/>
  <c r="D43" i="20"/>
  <c r="D47" i="20"/>
  <c r="C43" i="20"/>
  <c r="C47" i="20"/>
  <c r="E47" i="20"/>
  <c r="E46" i="20"/>
  <c r="E44" i="20"/>
  <c r="E43" i="20"/>
  <c r="E42" i="20"/>
  <c r="E41" i="20"/>
  <c r="E40" i="20"/>
  <c r="E39" i="20"/>
  <c r="E38" i="20"/>
  <c r="D35" i="20"/>
  <c r="C35" i="20"/>
  <c r="E35" i="20"/>
  <c r="E34" i="20"/>
  <c r="E33" i="20"/>
  <c r="E28" i="20"/>
  <c r="E27" i="20"/>
  <c r="E26" i="20"/>
  <c r="E25" i="20"/>
  <c r="E24" i="20"/>
  <c r="E23" i="20"/>
  <c r="E22" i="20"/>
  <c r="E21" i="20"/>
  <c r="E20" i="20"/>
  <c r="C15" i="20"/>
  <c r="D15" i="20"/>
  <c r="E15" i="20"/>
  <c r="E14" i="20"/>
  <c r="E13" i="20"/>
  <c r="E12" i="20"/>
  <c r="C5" i="20"/>
  <c r="C6" i="20"/>
  <c r="C7" i="20"/>
  <c r="D5" i="20"/>
  <c r="D6" i="20"/>
  <c r="D7" i="20"/>
  <c r="E7" i="20"/>
  <c r="E6" i="20"/>
  <c r="E5" i="20"/>
  <c r="F44" i="19"/>
  <c r="E44" i="19"/>
  <c r="D44" i="19"/>
  <c r="C44" i="19"/>
  <c r="D40" i="14"/>
  <c r="D46" i="14"/>
  <c r="C40" i="14"/>
  <c r="C46" i="14"/>
  <c r="E46" i="14"/>
  <c r="E45" i="14"/>
  <c r="E43" i="14"/>
  <c r="E40" i="14"/>
  <c r="E39" i="14"/>
  <c r="E38" i="14"/>
  <c r="E37" i="14"/>
  <c r="E36" i="14"/>
  <c r="E35" i="14"/>
  <c r="E34" i="14"/>
  <c r="D31" i="14"/>
  <c r="C31" i="14"/>
  <c r="E31" i="14"/>
  <c r="E30" i="14"/>
  <c r="E29" i="14"/>
  <c r="E28" i="14"/>
  <c r="E27" i="14"/>
  <c r="E26" i="14"/>
  <c r="E25" i="14"/>
  <c r="E24" i="14"/>
  <c r="E23" i="14"/>
  <c r="E22" i="14"/>
  <c r="E21" i="14"/>
  <c r="E20" i="14"/>
  <c r="C15" i="14"/>
  <c r="D15" i="14"/>
  <c r="E15" i="14"/>
  <c r="E14" i="14"/>
  <c r="E13" i="14"/>
  <c r="E12" i="14"/>
  <c r="C5" i="14"/>
  <c r="C6" i="14"/>
  <c r="C7" i="14"/>
  <c r="D5" i="14"/>
  <c r="D6" i="14"/>
  <c r="D7" i="14"/>
  <c r="E7" i="14"/>
  <c r="E6" i="14"/>
  <c r="E5" i="14"/>
  <c r="F44" i="13"/>
  <c r="E44" i="13"/>
  <c r="D44" i="13"/>
  <c r="C44" i="13"/>
  <c r="D49" i="29"/>
  <c r="C49" i="29"/>
  <c r="E49" i="29"/>
  <c r="E48" i="29"/>
  <c r="E46" i="29"/>
  <c r="E45" i="29"/>
  <c r="E44" i="29"/>
  <c r="E43" i="29"/>
  <c r="E42" i="29"/>
  <c r="E41" i="29"/>
  <c r="E40" i="29"/>
  <c r="D37" i="29"/>
  <c r="C37" i="29"/>
  <c r="E37" i="29"/>
  <c r="E36" i="29"/>
  <c r="E35" i="29"/>
  <c r="E30" i="29"/>
  <c r="E29" i="29"/>
  <c r="E28" i="29"/>
  <c r="E27" i="29"/>
  <c r="E26" i="29"/>
  <c r="E25" i="29"/>
  <c r="E24" i="29"/>
  <c r="E23" i="29"/>
  <c r="E22" i="29"/>
  <c r="C16" i="29"/>
  <c r="C17" i="29"/>
  <c r="D16" i="29"/>
  <c r="D17" i="29"/>
  <c r="E17" i="29"/>
  <c r="E15" i="29"/>
  <c r="E13" i="29"/>
  <c r="E12" i="29"/>
  <c r="C5" i="29"/>
  <c r="C6" i="29"/>
  <c r="C7" i="29"/>
  <c r="D5" i="29"/>
  <c r="D6" i="29"/>
  <c r="D7" i="29"/>
  <c r="E7" i="29"/>
  <c r="E6" i="29"/>
  <c r="E5" i="29"/>
  <c r="D44" i="16"/>
  <c r="D48" i="16"/>
  <c r="C44" i="16"/>
  <c r="C48" i="16"/>
  <c r="E48" i="16"/>
  <c r="E47" i="16"/>
  <c r="E45" i="16"/>
  <c r="E44" i="16"/>
  <c r="E43" i="16"/>
  <c r="E42" i="16"/>
  <c r="E41" i="16"/>
  <c r="E40" i="16"/>
  <c r="E39" i="16"/>
  <c r="E38" i="16"/>
  <c r="D35" i="16"/>
  <c r="C35" i="16"/>
  <c r="E35" i="16"/>
  <c r="E34" i="16"/>
  <c r="E33" i="16"/>
  <c r="E28" i="16"/>
  <c r="E27" i="16"/>
  <c r="E26" i="16"/>
  <c r="E25" i="16"/>
  <c r="E24" i="16"/>
  <c r="E23" i="16"/>
  <c r="E22" i="16"/>
  <c r="E21" i="16"/>
  <c r="E20" i="16"/>
  <c r="C15" i="16"/>
  <c r="D15" i="16"/>
  <c r="E15" i="16"/>
  <c r="E14" i="16"/>
  <c r="E13" i="16"/>
  <c r="E12" i="16"/>
  <c r="C5" i="16"/>
  <c r="C6" i="16"/>
  <c r="C7" i="16"/>
  <c r="D5" i="16"/>
  <c r="D6" i="16"/>
  <c r="D7" i="16"/>
  <c r="E7" i="16"/>
  <c r="E6" i="16"/>
  <c r="E5" i="16"/>
  <c r="F44" i="15"/>
  <c r="E44" i="15"/>
  <c r="D44" i="15"/>
  <c r="C44" i="15"/>
  <c r="D43" i="18"/>
  <c r="D47" i="18"/>
  <c r="C43" i="18"/>
  <c r="C47" i="18"/>
  <c r="E47" i="18"/>
  <c r="E46" i="18"/>
  <c r="E44" i="18"/>
  <c r="E43" i="18"/>
  <c r="E42" i="18"/>
  <c r="E41" i="18"/>
  <c r="E40" i="18"/>
  <c r="E39" i="18"/>
  <c r="E38" i="18"/>
  <c r="D35" i="18"/>
  <c r="C35" i="18"/>
  <c r="E35" i="18"/>
  <c r="E34" i="18"/>
  <c r="E33" i="18"/>
  <c r="E28" i="18"/>
  <c r="E27" i="18"/>
  <c r="E26" i="18"/>
  <c r="E25" i="18"/>
  <c r="E24" i="18"/>
  <c r="E23" i="18"/>
  <c r="E22" i="18"/>
  <c r="E21" i="18"/>
  <c r="E20" i="18"/>
  <c r="C15" i="18"/>
  <c r="D15" i="18"/>
  <c r="E15" i="18"/>
  <c r="E14" i="18"/>
  <c r="E13" i="18"/>
  <c r="E12" i="18"/>
  <c r="C5" i="18"/>
  <c r="C6" i="18"/>
  <c r="C7" i="18"/>
  <c r="D5" i="18"/>
  <c r="D6" i="18"/>
  <c r="D7" i="18"/>
  <c r="E7" i="18"/>
  <c r="E6" i="18"/>
  <c r="E5" i="18"/>
  <c r="F44" i="17"/>
  <c r="E44" i="17"/>
  <c r="D44" i="17"/>
  <c r="C44" i="17"/>
  <c r="D43" i="21"/>
  <c r="D47" i="21"/>
  <c r="C43" i="21"/>
  <c r="C47" i="21"/>
  <c r="E47" i="21"/>
  <c r="E46" i="21"/>
  <c r="E44" i="21"/>
  <c r="E43" i="21"/>
  <c r="E42" i="21"/>
  <c r="E41" i="21"/>
  <c r="E40" i="21"/>
  <c r="E39" i="21"/>
  <c r="E38" i="21"/>
  <c r="D35" i="21"/>
  <c r="C35" i="21"/>
  <c r="E35" i="21"/>
  <c r="E34" i="21"/>
  <c r="E33" i="21"/>
  <c r="E28" i="21"/>
  <c r="E27" i="21"/>
  <c r="E26" i="21"/>
  <c r="E25" i="21"/>
  <c r="E24" i="21"/>
  <c r="E23" i="21"/>
  <c r="E22" i="21"/>
  <c r="E21" i="21"/>
  <c r="E20" i="21"/>
  <c r="C15" i="21"/>
  <c r="D15" i="21"/>
  <c r="E15" i="21"/>
  <c r="E14" i="21"/>
  <c r="E13" i="21"/>
  <c r="E12" i="21"/>
  <c r="C5" i="21"/>
  <c r="C6" i="21"/>
  <c r="C7" i="21"/>
  <c r="D5" i="21"/>
  <c r="D6" i="21"/>
  <c r="D7" i="21"/>
  <c r="E7" i="21"/>
  <c r="E6" i="21"/>
  <c r="E5" i="21"/>
  <c r="D43" i="22"/>
  <c r="D47" i="22"/>
  <c r="C43" i="22"/>
  <c r="C47" i="22"/>
  <c r="E47" i="22"/>
  <c r="E46" i="22"/>
  <c r="E44" i="22"/>
  <c r="E43" i="22"/>
  <c r="E42" i="22"/>
  <c r="E41" i="22"/>
  <c r="E40" i="22"/>
  <c r="E39" i="22"/>
  <c r="E38" i="22"/>
  <c r="D35" i="22"/>
  <c r="C35" i="22"/>
  <c r="E35" i="22"/>
  <c r="E34" i="22"/>
  <c r="E33" i="22"/>
  <c r="E28" i="22"/>
  <c r="E27" i="22"/>
  <c r="E26" i="22"/>
  <c r="E25" i="22"/>
  <c r="E24" i="22"/>
  <c r="E23" i="22"/>
  <c r="E22" i="22"/>
  <c r="E21" i="22"/>
  <c r="E20" i="22"/>
  <c r="C15" i="22"/>
  <c r="D15" i="22"/>
  <c r="E15" i="22"/>
  <c r="E14" i="22"/>
  <c r="E13" i="22"/>
  <c r="E12" i="22"/>
  <c r="C5" i="22"/>
  <c r="C6" i="22"/>
  <c r="C7" i="22"/>
  <c r="D5" i="22"/>
  <c r="D6" i="22"/>
  <c r="D7" i="22"/>
  <c r="E7" i="22"/>
  <c r="E6" i="22"/>
  <c r="E5" i="22"/>
  <c r="D42" i="2"/>
  <c r="D46" i="2"/>
  <c r="C42" i="2"/>
  <c r="C46" i="2"/>
  <c r="E46" i="2"/>
  <c r="E44" i="2"/>
  <c r="E43" i="2"/>
  <c r="E42" i="2"/>
  <c r="E41" i="2"/>
  <c r="E40" i="2"/>
  <c r="E39" i="2"/>
  <c r="E38" i="2"/>
  <c r="E37" i="2"/>
  <c r="E36" i="2"/>
  <c r="D33" i="2"/>
  <c r="C33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C15" i="2"/>
  <c r="D15" i="2"/>
  <c r="E15" i="2"/>
  <c r="E14" i="2"/>
  <c r="E13" i="2"/>
  <c r="E12" i="2"/>
  <c r="E11" i="2"/>
  <c r="C5" i="2"/>
  <c r="C6" i="2"/>
  <c r="C7" i="2"/>
  <c r="D5" i="2"/>
  <c r="D6" i="2"/>
  <c r="D7" i="2"/>
  <c r="E7" i="2"/>
  <c r="E6" i="2"/>
  <c r="E5" i="2"/>
  <c r="D46" i="23"/>
  <c r="C46" i="23"/>
  <c r="E46" i="23"/>
  <c r="E45" i="23"/>
  <c r="E43" i="23"/>
  <c r="E42" i="23"/>
  <c r="E41" i="23"/>
  <c r="E40" i="23"/>
  <c r="E39" i="23"/>
  <c r="E38" i="23"/>
  <c r="D35" i="23"/>
  <c r="C35" i="23"/>
  <c r="E35" i="23"/>
  <c r="E34" i="23"/>
  <c r="E33" i="23"/>
  <c r="E29" i="23"/>
  <c r="E28" i="23"/>
  <c r="E27" i="23"/>
  <c r="E26" i="23"/>
  <c r="E25" i="23"/>
  <c r="E24" i="23"/>
  <c r="E23" i="23"/>
  <c r="E22" i="23"/>
  <c r="E21" i="23"/>
  <c r="C15" i="23"/>
  <c r="C16" i="23"/>
  <c r="D16" i="23"/>
  <c r="E16" i="23"/>
  <c r="E14" i="23"/>
  <c r="E13" i="23"/>
  <c r="E12" i="23"/>
  <c r="C5" i="23"/>
  <c r="C6" i="23"/>
  <c r="C7" i="23"/>
  <c r="D5" i="23"/>
  <c r="D6" i="23"/>
  <c r="D7" i="23"/>
  <c r="E7" i="23"/>
  <c r="E6" i="23"/>
  <c r="E5" i="23"/>
  <c r="D41" i="4"/>
  <c r="D45" i="4"/>
  <c r="C41" i="4"/>
  <c r="C45" i="4"/>
  <c r="E45" i="4"/>
  <c r="E44" i="4"/>
  <c r="E43" i="4"/>
  <c r="E42" i="4"/>
  <c r="E41" i="4"/>
  <c r="E40" i="4"/>
  <c r="E39" i="4"/>
  <c r="E38" i="4"/>
  <c r="E37" i="4"/>
  <c r="E36" i="4"/>
  <c r="E35" i="4"/>
  <c r="D32" i="4"/>
  <c r="C32" i="4"/>
  <c r="E32" i="4"/>
  <c r="E31" i="4"/>
  <c r="E30" i="4"/>
  <c r="E29" i="4"/>
  <c r="E28" i="4"/>
  <c r="E27" i="4"/>
  <c r="E26" i="4"/>
  <c r="E25" i="4"/>
  <c r="E24" i="4"/>
  <c r="E23" i="4"/>
  <c r="E22" i="4"/>
  <c r="E21" i="4"/>
  <c r="E20" i="4"/>
  <c r="E19" i="4"/>
  <c r="C14" i="4"/>
  <c r="D14" i="4"/>
  <c r="E14" i="4"/>
  <c r="E13" i="4"/>
  <c r="E12" i="4"/>
  <c r="E11" i="4"/>
  <c r="C5" i="4"/>
  <c r="C6" i="4"/>
  <c r="C7" i="4"/>
  <c r="D5" i="4"/>
  <c r="D6" i="4"/>
  <c r="D7" i="4"/>
  <c r="E7" i="4"/>
  <c r="E6" i="4"/>
  <c r="E5" i="4"/>
  <c r="F51" i="3"/>
  <c r="E51" i="3"/>
  <c r="D51" i="3"/>
  <c r="C51" i="3"/>
  <c r="D48" i="24"/>
  <c r="C48" i="24"/>
  <c r="E48" i="24"/>
  <c r="E47" i="24"/>
  <c r="E45" i="24"/>
  <c r="E44" i="24"/>
  <c r="E43" i="24"/>
  <c r="E42" i="24"/>
  <c r="E41" i="24"/>
  <c r="E40" i="24"/>
  <c r="D37" i="24"/>
  <c r="C37" i="24"/>
  <c r="E37" i="24"/>
  <c r="E36" i="24"/>
  <c r="E35" i="24"/>
  <c r="E30" i="24"/>
  <c r="E29" i="24"/>
  <c r="E28" i="24"/>
  <c r="E27" i="24"/>
  <c r="E26" i="24"/>
  <c r="E25" i="24"/>
  <c r="E24" i="24"/>
  <c r="E23" i="24"/>
  <c r="E22" i="24"/>
  <c r="C16" i="24"/>
  <c r="C17" i="24"/>
  <c r="D16" i="24"/>
  <c r="D17" i="24"/>
  <c r="E17" i="24"/>
  <c r="E15" i="24"/>
  <c r="E13" i="24"/>
  <c r="E12" i="24"/>
  <c r="C5" i="24"/>
  <c r="C6" i="24"/>
  <c r="C7" i="24"/>
  <c r="D5" i="24"/>
  <c r="D6" i="24"/>
  <c r="D7" i="24"/>
  <c r="E7" i="24"/>
  <c r="E6" i="24"/>
  <c r="E5" i="24"/>
  <c r="D40" i="6"/>
  <c r="D45" i="6"/>
  <c r="C40" i="6"/>
  <c r="C45" i="6"/>
  <c r="E45" i="6"/>
  <c r="E44" i="6"/>
  <c r="E42" i="6"/>
  <c r="E40" i="6"/>
  <c r="E39" i="6"/>
  <c r="E38" i="6"/>
  <c r="E37" i="6"/>
  <c r="E36" i="6"/>
  <c r="E35" i="6"/>
  <c r="E34" i="6"/>
  <c r="D31" i="6"/>
  <c r="C31" i="6"/>
  <c r="E31" i="6"/>
  <c r="E30" i="6"/>
  <c r="E29" i="6"/>
  <c r="E28" i="6"/>
  <c r="E27" i="6"/>
  <c r="E26" i="6"/>
  <c r="E25" i="6"/>
  <c r="E24" i="6"/>
  <c r="E23" i="6"/>
  <c r="E22" i="6"/>
  <c r="E21" i="6"/>
  <c r="E20" i="6"/>
  <c r="E19" i="6"/>
  <c r="C14" i="6"/>
  <c r="D14" i="6"/>
  <c r="E14" i="6"/>
  <c r="E13" i="6"/>
  <c r="E12" i="6"/>
  <c r="E11" i="6"/>
  <c r="C5" i="6"/>
  <c r="C6" i="6"/>
  <c r="C7" i="6"/>
  <c r="D5" i="6"/>
  <c r="D6" i="6"/>
  <c r="D7" i="6"/>
  <c r="E7" i="6"/>
  <c r="E6" i="6"/>
  <c r="E5" i="6"/>
  <c r="F44" i="5"/>
  <c r="E44" i="5"/>
  <c r="D44" i="5"/>
  <c r="C44" i="5"/>
  <c r="D48" i="25"/>
  <c r="C48" i="25"/>
  <c r="E48" i="25"/>
  <c r="E47" i="25"/>
  <c r="E45" i="25"/>
  <c r="E44" i="25"/>
  <c r="E43" i="25"/>
  <c r="E42" i="25"/>
  <c r="E41" i="25"/>
  <c r="E40" i="25"/>
  <c r="D37" i="25"/>
  <c r="C37" i="25"/>
  <c r="E37" i="25"/>
  <c r="E36" i="25"/>
  <c r="E35" i="25"/>
  <c r="E30" i="25"/>
  <c r="E29" i="25"/>
  <c r="E28" i="25"/>
  <c r="E27" i="25"/>
  <c r="E26" i="25"/>
  <c r="E25" i="25"/>
  <c r="E24" i="25"/>
  <c r="E23" i="25"/>
  <c r="E22" i="25"/>
  <c r="C16" i="25"/>
  <c r="C17" i="25"/>
  <c r="D16" i="25"/>
  <c r="D17" i="25"/>
  <c r="E17" i="25"/>
  <c r="E15" i="25"/>
  <c r="E13" i="25"/>
  <c r="E12" i="25"/>
  <c r="C5" i="25"/>
  <c r="C6" i="25"/>
  <c r="C7" i="25"/>
  <c r="D5" i="25"/>
  <c r="D6" i="25"/>
  <c r="D7" i="25"/>
  <c r="E7" i="25"/>
  <c r="E6" i="25"/>
  <c r="E5" i="25"/>
  <c r="D12" i="8"/>
  <c r="D41" i="8"/>
  <c r="D45" i="8"/>
  <c r="C41" i="8"/>
  <c r="C45" i="8"/>
  <c r="E45" i="8"/>
  <c r="E44" i="8"/>
  <c r="E42" i="8"/>
  <c r="E41" i="8"/>
  <c r="E40" i="8"/>
  <c r="E39" i="8"/>
  <c r="E38" i="8"/>
  <c r="E37" i="8"/>
  <c r="E36" i="8"/>
  <c r="E35" i="8"/>
  <c r="D32" i="8"/>
  <c r="C32" i="8"/>
  <c r="E32" i="8"/>
  <c r="E31" i="8"/>
  <c r="E30" i="8"/>
  <c r="E29" i="8"/>
  <c r="E28" i="8"/>
  <c r="E27" i="8"/>
  <c r="E26" i="8"/>
  <c r="E25" i="8"/>
  <c r="E24" i="8"/>
  <c r="E23" i="8"/>
  <c r="E22" i="8"/>
  <c r="E21" i="8"/>
  <c r="E20" i="8"/>
  <c r="E19" i="8"/>
  <c r="C14" i="8"/>
  <c r="D14" i="8"/>
  <c r="E14" i="8"/>
  <c r="E13" i="8"/>
  <c r="E12" i="8"/>
  <c r="E11" i="8"/>
  <c r="C5" i="8"/>
  <c r="C6" i="8"/>
  <c r="C7" i="8"/>
  <c r="D5" i="8"/>
  <c r="D6" i="8"/>
  <c r="D7" i="8"/>
  <c r="E7" i="8"/>
  <c r="E6" i="8"/>
  <c r="E5" i="8"/>
  <c r="F44" i="7"/>
  <c r="E44" i="7"/>
  <c r="D44" i="7"/>
  <c r="C44" i="7"/>
  <c r="D49" i="26"/>
  <c r="C49" i="26"/>
  <c r="E49" i="26"/>
  <c r="E48" i="26"/>
  <c r="E46" i="26"/>
  <c r="E45" i="26"/>
  <c r="E44" i="26"/>
  <c r="E43" i="26"/>
  <c r="E42" i="26"/>
  <c r="E41" i="26"/>
  <c r="E40" i="26"/>
  <c r="D37" i="26"/>
  <c r="C37" i="26"/>
  <c r="E37" i="26"/>
  <c r="E36" i="26"/>
  <c r="E35" i="26"/>
  <c r="E30" i="26"/>
  <c r="E29" i="26"/>
  <c r="E28" i="26"/>
  <c r="E27" i="26"/>
  <c r="E26" i="26"/>
  <c r="E25" i="26"/>
  <c r="E24" i="26"/>
  <c r="E23" i="26"/>
  <c r="E22" i="26"/>
  <c r="C16" i="26"/>
  <c r="C17" i="26"/>
  <c r="D16" i="26"/>
  <c r="D17" i="26"/>
  <c r="E17" i="26"/>
  <c r="E15" i="26"/>
  <c r="E13" i="26"/>
  <c r="E12" i="26"/>
  <c r="C5" i="26"/>
  <c r="C6" i="26"/>
  <c r="C7" i="26"/>
  <c r="D5" i="26"/>
  <c r="D6" i="26"/>
  <c r="D7" i="26"/>
  <c r="E7" i="26"/>
  <c r="E6" i="26"/>
  <c r="E5" i="26"/>
  <c r="D40" i="10"/>
  <c r="D45" i="10"/>
  <c r="C40" i="10"/>
  <c r="C45" i="10"/>
  <c r="E45" i="10"/>
  <c r="E44" i="10"/>
  <c r="E42" i="10"/>
  <c r="E40" i="10"/>
  <c r="E39" i="10"/>
  <c r="E38" i="10"/>
  <c r="E37" i="10"/>
  <c r="E36" i="10"/>
  <c r="E35" i="10"/>
  <c r="E34" i="10"/>
  <c r="D31" i="10"/>
  <c r="C31" i="10"/>
  <c r="E31" i="10"/>
  <c r="E30" i="10"/>
  <c r="E29" i="10"/>
  <c r="E28" i="10"/>
  <c r="E27" i="10"/>
  <c r="E26" i="10"/>
  <c r="E25" i="10"/>
  <c r="E24" i="10"/>
  <c r="E23" i="10"/>
  <c r="E22" i="10"/>
  <c r="E21" i="10"/>
  <c r="E20" i="10"/>
  <c r="E19" i="10"/>
  <c r="C14" i="10"/>
  <c r="D14" i="10"/>
  <c r="E14" i="10"/>
  <c r="E13" i="10"/>
  <c r="E12" i="10"/>
  <c r="E11" i="10"/>
  <c r="C5" i="10"/>
  <c r="C6" i="10"/>
  <c r="C7" i="10"/>
  <c r="D5" i="10"/>
  <c r="D6" i="10"/>
  <c r="D7" i="10"/>
  <c r="E7" i="10"/>
  <c r="E6" i="10"/>
  <c r="E5" i="10"/>
  <c r="F44" i="9"/>
  <c r="E44" i="9"/>
  <c r="D44" i="9"/>
  <c r="C44" i="9"/>
  <c r="D49" i="27"/>
  <c r="C49" i="27"/>
  <c r="E49" i="27"/>
  <c r="E48" i="27"/>
  <c r="E46" i="27"/>
  <c r="E45" i="27"/>
  <c r="E44" i="27"/>
  <c r="E43" i="27"/>
  <c r="E42" i="27"/>
  <c r="E41" i="27"/>
  <c r="E40" i="27"/>
  <c r="D37" i="27"/>
  <c r="C37" i="27"/>
  <c r="E37" i="27"/>
  <c r="E36" i="27"/>
  <c r="E35" i="27"/>
  <c r="E30" i="27"/>
  <c r="E29" i="27"/>
  <c r="E28" i="27"/>
  <c r="E27" i="27"/>
  <c r="E26" i="27"/>
  <c r="E25" i="27"/>
  <c r="E24" i="27"/>
  <c r="E23" i="27"/>
  <c r="E22" i="27"/>
  <c r="C16" i="27"/>
  <c r="C17" i="27"/>
  <c r="D16" i="27"/>
  <c r="D17" i="27"/>
  <c r="E17" i="27"/>
  <c r="E15" i="27"/>
  <c r="E13" i="27"/>
  <c r="E12" i="27"/>
  <c r="C5" i="27"/>
  <c r="C6" i="27"/>
  <c r="C7" i="27"/>
  <c r="D5" i="27"/>
  <c r="D6" i="27"/>
  <c r="D7" i="27"/>
  <c r="E7" i="27"/>
  <c r="E6" i="27"/>
  <c r="E5" i="27"/>
  <c r="C40" i="12"/>
  <c r="C45" i="12"/>
  <c r="B40" i="12"/>
  <c r="B45" i="12"/>
  <c r="D45" i="12"/>
  <c r="D44" i="12"/>
  <c r="D42" i="12"/>
  <c r="D40" i="12"/>
  <c r="D39" i="12"/>
  <c r="D38" i="12"/>
  <c r="D37" i="12"/>
  <c r="D36" i="12"/>
  <c r="D35" i="12"/>
  <c r="D34" i="12"/>
  <c r="C31" i="12"/>
  <c r="B31" i="12"/>
  <c r="D31" i="12"/>
  <c r="D30" i="12"/>
  <c r="D29" i="12"/>
  <c r="D28" i="12"/>
  <c r="D27" i="12"/>
  <c r="D26" i="12"/>
  <c r="D25" i="12"/>
  <c r="D24" i="12"/>
  <c r="D23" i="12"/>
  <c r="D22" i="12"/>
  <c r="D21" i="12"/>
  <c r="D20" i="12"/>
  <c r="D19" i="12"/>
  <c r="B14" i="12"/>
  <c r="C14" i="12"/>
  <c r="D14" i="12"/>
  <c r="D13" i="12"/>
  <c r="D12" i="12"/>
  <c r="D11" i="12"/>
  <c r="B5" i="12"/>
  <c r="B6" i="12"/>
  <c r="B7" i="12"/>
  <c r="C5" i="12"/>
  <c r="C6" i="12"/>
  <c r="C7" i="12"/>
  <c r="D7" i="12"/>
  <c r="D6" i="12"/>
  <c r="D5" i="12"/>
  <c r="F44" i="11"/>
  <c r="E44" i="11"/>
  <c r="D44" i="11"/>
  <c r="C44" i="11"/>
  <c r="D49" i="28"/>
  <c r="C49" i="28"/>
  <c r="E49" i="28"/>
  <c r="E48" i="28"/>
  <c r="E46" i="28"/>
  <c r="E45" i="28"/>
  <c r="E44" i="28"/>
  <c r="E43" i="28"/>
  <c r="E42" i="28"/>
  <c r="E41" i="28"/>
  <c r="E40" i="28"/>
  <c r="D37" i="28"/>
  <c r="C37" i="28"/>
  <c r="E37" i="28"/>
  <c r="E36" i="28"/>
  <c r="E35" i="28"/>
  <c r="E30" i="28"/>
  <c r="E29" i="28"/>
  <c r="E28" i="28"/>
  <c r="E27" i="28"/>
  <c r="E26" i="28"/>
  <c r="E25" i="28"/>
  <c r="E24" i="28"/>
  <c r="E23" i="28"/>
  <c r="E22" i="28"/>
  <c r="C16" i="28"/>
  <c r="C17" i="28"/>
  <c r="D16" i="28"/>
  <c r="D17" i="28"/>
  <c r="E17" i="28"/>
  <c r="E15" i="28"/>
  <c r="E13" i="28"/>
  <c r="E12" i="28"/>
  <c r="C5" i="28"/>
  <c r="C6" i="28"/>
  <c r="C7" i="28"/>
  <c r="D5" i="28"/>
  <c r="D6" i="28"/>
  <c r="D7" i="28"/>
  <c r="E7" i="28"/>
  <c r="E6" i="28"/>
  <c r="E5" i="28"/>
</calcChain>
</file>

<file path=xl/sharedStrings.xml><?xml version="1.0" encoding="utf-8"?>
<sst xmlns="http://schemas.openxmlformats.org/spreadsheetml/2006/main" count="2370" uniqueCount="256">
  <si>
    <t>Ashley bridal shower present</t>
  </si>
  <si>
    <t>Chris doctor</t>
  </si>
  <si>
    <t>MSM</t>
  </si>
  <si>
    <t>CVS</t>
  </si>
  <si>
    <t>Movember</t>
  </si>
  <si>
    <t>IY/WF</t>
  </si>
  <si>
    <t>Post office</t>
  </si>
  <si>
    <t>Napkins</t>
  </si>
  <si>
    <t>Whisk (sponges)</t>
  </si>
  <si>
    <t>Trader Joe's (wine)</t>
  </si>
  <si>
    <t>Jack food</t>
  </si>
  <si>
    <t>Greene Grape</t>
  </si>
  <si>
    <t>$20 for brunch</t>
  </si>
  <si>
    <t>CVS Allergy Meds</t>
  </si>
  <si>
    <t>Whole Foods</t>
  </si>
  <si>
    <t>Pizza crust</t>
  </si>
  <si>
    <t>Who's your Doggy</t>
  </si>
  <si>
    <t>Therm battery</t>
  </si>
  <si>
    <t>Met Market</t>
  </si>
  <si>
    <t>Farmer's market/etc.</t>
  </si>
  <si>
    <t>Groceries, shampoo</t>
  </si>
  <si>
    <t>Associated</t>
  </si>
  <si>
    <t>Not Ray's (pizza dough)</t>
  </si>
  <si>
    <t>ATM Fees</t>
  </si>
  <si>
    <t>dollar store (fan)</t>
  </si>
  <si>
    <t>Pharmacy - allergy meds, listerine. Love you!</t>
  </si>
  <si>
    <t>Chris</t>
  </si>
  <si>
    <t>CC - need to pay $27 each. paid</t>
  </si>
  <si>
    <t>Car home from TJs</t>
  </si>
  <si>
    <t>Duane Reade</t>
  </si>
  <si>
    <t>Acupuncture</t>
  </si>
  <si>
    <t>Chris</t>
  </si>
  <si>
    <t>CC - paid</t>
  </si>
  <si>
    <t>Times</t>
  </si>
  <si>
    <t>Chris - Mediabistro (April)</t>
  </si>
  <si>
    <t>Coffee drip</t>
  </si>
  <si>
    <t>Light bulbs</t>
  </si>
  <si>
    <t>$163.50 in for taxes</t>
  </si>
  <si>
    <t>LH, Cville</t>
  </si>
  <si>
    <t>$345 in for taxes</t>
  </si>
  <si>
    <t>Taxes</t>
  </si>
  <si>
    <t/>
  </si>
  <si>
    <t>Met</t>
  </si>
  <si>
    <t>Cash</t>
  </si>
  <si>
    <t>Cell phones</t>
  </si>
  <si>
    <t>Chris student loan</t>
  </si>
  <si>
    <t>Arielle student loan</t>
  </si>
  <si>
    <t>Internet</t>
  </si>
  <si>
    <t>Cable TV</t>
  </si>
  <si>
    <t>YMCA</t>
  </si>
  <si>
    <t>Chris cash</t>
  </si>
  <si>
    <t>Arielle cash</t>
  </si>
  <si>
    <t>15th</t>
  </si>
  <si>
    <t>Gas/water/sewer</t>
  </si>
  <si>
    <t>20th</t>
  </si>
  <si>
    <t>DATE</t>
  </si>
  <si>
    <t>DESCRIPTION</t>
  </si>
  <si>
    <t>Monthly Home Budget - June 2011</t>
  </si>
  <si>
    <t>Credit Card</t>
  </si>
  <si>
    <t>Chris's IRA</t>
  </si>
  <si>
    <t>Fine Care</t>
  </si>
  <si>
    <t>Choice greene</t>
  </si>
  <si>
    <t>Pharmacy - allergy</t>
  </si>
  <si>
    <t>Pharmacy - prescriptions</t>
  </si>
  <si>
    <t>doctor</t>
  </si>
  <si>
    <t>Metrocard</t>
  </si>
  <si>
    <t>ATM (car from TJ's)</t>
  </si>
  <si>
    <t>Trader JOe's</t>
  </si>
  <si>
    <t>Amazon - diva cup</t>
  </si>
  <si>
    <t>Associated - dick sleeves</t>
  </si>
  <si>
    <t>Famer's market &amp; ATM fee</t>
  </si>
  <si>
    <t>Target</t>
  </si>
  <si>
    <t>Gyno</t>
  </si>
  <si>
    <t>Chris Being Drunk</t>
  </si>
  <si>
    <t>Application fee for apartment</t>
  </si>
  <si>
    <t>Choice</t>
  </si>
  <si>
    <t>Metrocard (CC)</t>
  </si>
  <si>
    <t>Greene Grape/Olivino</t>
  </si>
  <si>
    <t>Grocery store</t>
  </si>
  <si>
    <t>Jack dog food</t>
  </si>
  <si>
    <t>NYC Pet</t>
  </si>
  <si>
    <t>MTA</t>
  </si>
  <si>
    <t>TOTAL</t>
  </si>
  <si>
    <t>Monthly Home Budget - April 2011</t>
  </si>
  <si>
    <t>Summary</t>
  </si>
  <si>
    <t>Totals</t>
  </si>
  <si>
    <t>Actual</t>
  </si>
  <si>
    <t>Budgeted</t>
  </si>
  <si>
    <t>Difference</t>
  </si>
  <si>
    <t>Kroger</t>
  </si>
  <si>
    <t>Leah</t>
  </si>
  <si>
    <t>MLPasta</t>
  </si>
  <si>
    <t>BB&amp;B</t>
  </si>
  <si>
    <t>Window cleaner</t>
  </si>
  <si>
    <t>Rite Aid</t>
  </si>
  <si>
    <t>Petco</t>
  </si>
  <si>
    <t>Due Date</t>
  </si>
  <si>
    <t>1st</t>
  </si>
  <si>
    <t>24th</t>
  </si>
  <si>
    <t>21st</t>
  </si>
  <si>
    <t>14th</t>
  </si>
  <si>
    <t>Gym</t>
  </si>
  <si>
    <t>Car Insurance</t>
  </si>
  <si>
    <t>To Savings</t>
  </si>
  <si>
    <t>Car payment</t>
  </si>
  <si>
    <t>Ari Optima</t>
  </si>
  <si>
    <t>5th</t>
  </si>
  <si>
    <t>Chris Anthem</t>
  </si>
  <si>
    <t>Gas for car</t>
  </si>
  <si>
    <t>13th</t>
  </si>
  <si>
    <t>petco</t>
  </si>
  <si>
    <t>Rev soup</t>
  </si>
  <si>
    <t>iTunes</t>
  </si>
  <si>
    <t>Trash bags</t>
  </si>
  <si>
    <t>Amazon</t>
  </si>
  <si>
    <t>DMV</t>
  </si>
  <si>
    <t>Baby gift</t>
  </si>
  <si>
    <t>Bakery</t>
  </si>
  <si>
    <t>Amex</t>
  </si>
  <si>
    <t>Staples</t>
  </si>
  <si>
    <t>Best Buy</t>
  </si>
  <si>
    <t>WF</t>
  </si>
  <si>
    <t>Hotel for Mikey</t>
  </si>
  <si>
    <t>Minimart</t>
  </si>
  <si>
    <t>Toys R Us</t>
  </si>
  <si>
    <t>Pet Supplies +</t>
  </si>
  <si>
    <t>MS Wine</t>
  </si>
  <si>
    <t>Rebecca's</t>
  </si>
  <si>
    <t>Chris - Mediabistro (March)</t>
  </si>
  <si>
    <t>Other</t>
  </si>
  <si>
    <t>Total income</t>
  </si>
  <si>
    <t>Expenses</t>
  </si>
  <si>
    <t>Fixed Expenses</t>
  </si>
  <si>
    <t>Rent</t>
  </si>
  <si>
    <t>$455 in from cville and LH</t>
  </si>
  <si>
    <t>Insurance $</t>
  </si>
  <si>
    <t>Done</t>
  </si>
  <si>
    <t>personal prop tax</t>
  </si>
  <si>
    <t>Other LH</t>
  </si>
  <si>
    <t>Mortgage</t>
  </si>
  <si>
    <t>9th</t>
  </si>
  <si>
    <t>Income</t>
  </si>
  <si>
    <t>Expenses</t>
  </si>
  <si>
    <t>Income less Expenses</t>
  </si>
  <si>
    <t>Income Source</t>
  </si>
  <si>
    <t>Notes</t>
  </si>
  <si>
    <t>Arielle</t>
  </si>
  <si>
    <t>Chris - Ad Fax</t>
  </si>
  <si>
    <t>Chris health insurance</t>
  </si>
  <si>
    <t>ABC Pet - dog food</t>
  </si>
  <si>
    <t>Cash - farmer's market</t>
  </si>
  <si>
    <t>Green planet groceries</t>
  </si>
  <si>
    <t>Fine care</t>
  </si>
  <si>
    <t>Fed-Ex Kinkos</t>
  </si>
  <si>
    <t>ATM</t>
  </si>
  <si>
    <t>Olivino</t>
  </si>
  <si>
    <t>Duane Reed</t>
  </si>
  <si>
    <t>Trader joe's</t>
  </si>
  <si>
    <t>Duane Reed (umbrella)</t>
  </si>
  <si>
    <t>Doctor</t>
  </si>
  <si>
    <t>Traction Unit</t>
  </si>
  <si>
    <t>Walgreen's - sunblock</t>
  </si>
  <si>
    <t>Allergy medicine</t>
  </si>
  <si>
    <t>Pioneer</t>
  </si>
  <si>
    <t>Monthly Home Budget - May 2011</t>
  </si>
  <si>
    <t>Netflix</t>
  </si>
  <si>
    <t>Savings</t>
  </si>
  <si>
    <t>Total fixed expenses</t>
  </si>
  <si>
    <t>Variable Expenses</t>
  </si>
  <si>
    <t>Electric</t>
  </si>
  <si>
    <t>Groceries/wine</t>
  </si>
  <si>
    <t>Gas</t>
  </si>
  <si>
    <t>Metrocards</t>
  </si>
  <si>
    <t>Jack</t>
  </si>
  <si>
    <t>Chris taxes</t>
  </si>
  <si>
    <t>Credit card bill</t>
  </si>
  <si>
    <t>Doctor co-pay, physical therapy, prescriptions</t>
  </si>
  <si>
    <t>Total variable expenses</t>
  </si>
  <si>
    <t>Fine care - allergy</t>
  </si>
  <si>
    <t>Green planet - conditioner</t>
  </si>
  <si>
    <t>Farmer's market</t>
  </si>
  <si>
    <t>Credit card</t>
  </si>
  <si>
    <t>Tradewise</t>
  </si>
  <si>
    <t>Money owed to me (Chris, not Jack)</t>
  </si>
  <si>
    <t>Rite Aid (allergy meds)</t>
  </si>
  <si>
    <t>Physical therapy</t>
  </si>
  <si>
    <t>Trader Joe's</t>
  </si>
  <si>
    <t>Movie</t>
  </si>
  <si>
    <t>CVS allergy medicine</t>
  </si>
  <si>
    <t>Nickey</t>
  </si>
  <si>
    <t>Physical therapy bill</t>
  </si>
  <si>
    <t>Metrocard</t>
  </si>
  <si>
    <t>Gym reimbursement, change</t>
  </si>
  <si>
    <t>CC -paid</t>
  </si>
  <si>
    <t>Allergy</t>
  </si>
  <si>
    <t>Farmers Mkt</t>
  </si>
  <si>
    <t>Coffee</t>
  </si>
  <si>
    <t>Paint</t>
  </si>
  <si>
    <t>Pizza dough</t>
  </si>
  <si>
    <t>USPS change of address</t>
  </si>
  <si>
    <t>Metro city market</t>
  </si>
  <si>
    <t>Fresh Direct</t>
  </si>
  <si>
    <t>Toms (for Rachael)</t>
  </si>
  <si>
    <t>Brooklyn Industries (kat &amp; rach)</t>
  </si>
  <si>
    <t>Elly's</t>
  </si>
  <si>
    <t>Farmer's Mkt</t>
  </si>
  <si>
    <t>Fed ex</t>
  </si>
  <si>
    <t>Rite aid (allergies)</t>
  </si>
  <si>
    <t>To Ally</t>
  </si>
  <si>
    <t>Wine for party</t>
  </si>
  <si>
    <t>Car for boxes</t>
  </si>
  <si>
    <t>Rite aid tape</t>
  </si>
  <si>
    <t>Graziellas</t>
  </si>
  <si>
    <t>Balance forward</t>
  </si>
  <si>
    <t>Due date</t>
  </si>
  <si>
    <t>CO health insurance</t>
  </si>
  <si>
    <t>AO health insurance</t>
  </si>
  <si>
    <t>Lowe's</t>
  </si>
  <si>
    <t>Feast</t>
  </si>
  <si>
    <t>IY</t>
  </si>
  <si>
    <t>World Market</t>
  </si>
  <si>
    <t>Date</t>
  </si>
  <si>
    <t>Description</t>
  </si>
  <si>
    <t>Grocery</t>
  </si>
  <si>
    <t>Home</t>
  </si>
  <si>
    <t>Entertain</t>
  </si>
  <si>
    <t>Misc.</t>
  </si>
  <si>
    <t>Vet</t>
  </si>
  <si>
    <t>NY Times</t>
  </si>
  <si>
    <t>Choice Greene</t>
  </si>
  <si>
    <t>ENTERTAINMENT</t>
  </si>
  <si>
    <t>AMOUNT</t>
  </si>
  <si>
    <t>TRANSPORTATION</t>
  </si>
  <si>
    <t>DINING OUT</t>
  </si>
  <si>
    <t>GROCERIES</t>
  </si>
  <si>
    <t>HEALTH &amp; FITNESS</t>
  </si>
  <si>
    <t>PET</t>
  </si>
  <si>
    <t>MISCELLANEOUS</t>
  </si>
  <si>
    <t>Examples: Movie tickets, DVD rentals, music downloads, concerts, theater tickets</t>
  </si>
  <si>
    <t>Examples: Dinners, happy hours, coffee, lunches</t>
  </si>
  <si>
    <t>Examples: Groceries, wine, alcohol</t>
  </si>
  <si>
    <t>Examples: Gas, repairs, oil changes, car washes,  parking, tolls. Not car loan payments, insurance, or regular public transportation costs.</t>
  </si>
  <si>
    <t>Examples: Irregular gym and exercise costs (such as yoga classes), healthcare expenses, medications, vitamins, doctors visits.</t>
  </si>
  <si>
    <t>Examples: New décor, furniture, repairs and mainenance, paint. Do not include mortgage or rent, taxes, insurance, or utilities.</t>
  </si>
  <si>
    <t>Examples: Food, supplies, pet insurance, toys, vet visits, medication, preventatives (flea and tick treatments)</t>
  </si>
  <si>
    <t>CLOTHES &amp; GROOMING</t>
  </si>
  <si>
    <t>Examples: New clothes and shoes, dry cleaning and laundry costs, hair cuts, grooming supplies</t>
  </si>
  <si>
    <t>HOME DÉCOR &amp; MAINTENANCE</t>
  </si>
  <si>
    <t>Examples: Anything that doesn't fit into another category. This section will populate Other under the Living Expenses category of your budget.</t>
  </si>
  <si>
    <t xml:space="preserve">Examples: Childcare, baby sitters, lunch and snack money, gifts. </t>
  </si>
  <si>
    <t>CHILD-RELATED EXPENSES</t>
  </si>
  <si>
    <t>GOAL BUDGET</t>
  </si>
  <si>
    <t>Jean Chatzky's Money School: Budgeting Bootcamp</t>
  </si>
  <si>
    <t>12 Months of Spending Trackers</t>
  </si>
  <si>
    <t>Version 4.13</t>
  </si>
  <si>
    <t>Examples: New décor, furniture, repairs and maintenance, paint. Do not include mortgage or rent, taxes, insurance, or utilities.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</si>
</sst>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m/d/yyyy;@"/>
    <numFmt numFmtId="166" formatCode="&quot;$&quot;#,##0.00;&quot;$&quot;\(#,##0.00\)"/>
    <numFmt numFmtId="167" formatCode="d\-mmm;@"/>
  </numFmts>
  <fonts count="54" x14ac:knownFonts="1">
    <font>
      <sz val="10"/>
      <color indexed="8"/>
      <name val="Arial"/>
    </font>
    <font>
      <sz val="12"/>
      <color indexed="8"/>
      <name val="Arial"/>
    </font>
    <font>
      <sz val="10"/>
      <color indexed="9"/>
      <name val="Arial"/>
    </font>
    <font>
      <sz val="12"/>
      <color indexed="8"/>
      <name val="Arial"/>
    </font>
    <font>
      <sz val="12"/>
      <color indexed="8"/>
      <name val="Arial"/>
    </font>
    <font>
      <sz val="12"/>
      <color indexed="8"/>
      <name val="Arial"/>
    </font>
    <font>
      <b/>
      <sz val="12"/>
      <color indexed="8"/>
      <name val="Arial"/>
    </font>
    <font>
      <b/>
      <sz val="12"/>
      <color indexed="8"/>
      <name val="Arial"/>
    </font>
    <font>
      <sz val="12"/>
      <color indexed="8"/>
      <name val="Arial"/>
    </font>
    <font>
      <sz val="12"/>
      <color indexed="8"/>
      <name val="Arial"/>
    </font>
    <font>
      <sz val="12"/>
      <color indexed="8"/>
      <name val="Arial"/>
    </font>
    <font>
      <sz val="12"/>
      <color indexed="8"/>
      <name val="Arial"/>
    </font>
    <font>
      <sz val="10"/>
      <color indexed="8"/>
      <name val="Arial"/>
    </font>
    <font>
      <b/>
      <sz val="10"/>
      <color indexed="9"/>
      <name val="Arial"/>
    </font>
    <font>
      <b/>
      <sz val="12"/>
      <color indexed="8"/>
      <name val="Arial"/>
    </font>
    <font>
      <sz val="22"/>
      <color indexed="8"/>
      <name val="Arial"/>
    </font>
    <font>
      <sz val="10"/>
      <color indexed="8"/>
      <name val="Arial"/>
    </font>
    <font>
      <sz val="12"/>
      <color indexed="8"/>
      <name val="Arial"/>
    </font>
    <font>
      <sz val="10"/>
      <color indexed="9"/>
      <name val="Arial"/>
    </font>
    <font>
      <sz val="10"/>
      <color indexed="23"/>
      <name val="Arial"/>
    </font>
    <font>
      <sz val="12"/>
      <color indexed="8"/>
      <name val="Arial"/>
    </font>
    <font>
      <sz val="10"/>
      <color indexed="8"/>
      <name val="Arial"/>
    </font>
    <font>
      <sz val="10"/>
      <color indexed="8"/>
      <name val="Arial"/>
    </font>
    <font>
      <sz val="12"/>
      <color indexed="8"/>
      <name val="Arial"/>
    </font>
    <font>
      <sz val="12"/>
      <color indexed="8"/>
      <name val="Arial"/>
    </font>
    <font>
      <sz val="10"/>
      <color indexed="8"/>
      <name val="Arial"/>
    </font>
    <font>
      <sz val="10"/>
      <color indexed="8"/>
      <name val="Arial"/>
    </font>
    <font>
      <sz val="12"/>
      <color indexed="8"/>
      <name val="Arial"/>
    </font>
    <font>
      <sz val="10"/>
      <color indexed="23"/>
      <name val="Arial"/>
    </font>
    <font>
      <sz val="12"/>
      <color indexed="8"/>
      <name val="Arial"/>
    </font>
    <font>
      <b/>
      <sz val="10"/>
      <color indexed="63"/>
      <name val="Arial"/>
    </font>
    <font>
      <b/>
      <sz val="12"/>
      <color indexed="8"/>
      <name val="Arial"/>
    </font>
    <font>
      <sz val="10"/>
      <color indexed="23"/>
      <name val="Arial"/>
    </font>
    <font>
      <b/>
      <sz val="12"/>
      <color indexed="8"/>
      <name val="Arial"/>
    </font>
    <font>
      <sz val="10"/>
      <color indexed="8"/>
      <name val="Arial"/>
    </font>
    <font>
      <b/>
      <sz val="10"/>
      <color indexed="9"/>
      <name val="Arial"/>
    </font>
    <font>
      <sz val="10"/>
      <color indexed="8"/>
      <name val="Arial"/>
    </font>
    <font>
      <sz val="12"/>
      <color indexed="8"/>
      <name val="Arial"/>
    </font>
    <font>
      <sz val="12"/>
      <color indexed="8"/>
      <name val="Arial"/>
    </font>
    <font>
      <sz val="10"/>
      <color indexed="8"/>
      <name val="Arial"/>
    </font>
    <font>
      <sz val="12"/>
      <color indexed="8"/>
      <name val="Arial"/>
    </font>
    <font>
      <sz val="12"/>
      <color indexed="8"/>
      <name val="Arial"/>
    </font>
    <font>
      <sz val="12"/>
      <color indexed="8"/>
      <name val="Arial"/>
    </font>
    <font>
      <sz val="10"/>
      <color indexed="8"/>
      <name val="Arial"/>
    </font>
    <font>
      <b/>
      <sz val="10"/>
      <color indexed="9"/>
      <name val="Arial"/>
    </font>
    <font>
      <sz val="10"/>
      <color indexed="8"/>
      <name val="Arial"/>
    </font>
    <font>
      <b/>
      <sz val="10"/>
      <color indexed="63"/>
      <name val="Arial"/>
    </font>
    <font>
      <sz val="12"/>
      <color indexed="8"/>
      <name val="Arial"/>
    </font>
    <font>
      <b/>
      <sz val="12"/>
      <color indexed="8"/>
      <name val="Arial"/>
    </font>
    <font>
      <sz val="10"/>
      <color indexed="8"/>
      <name val="Arial"/>
    </font>
    <font>
      <u/>
      <sz val="10"/>
      <color theme="10"/>
      <name val="Arial"/>
    </font>
    <font>
      <u/>
      <sz val="10"/>
      <color theme="11"/>
      <name val="Arial"/>
    </font>
    <font>
      <b/>
      <sz val="14"/>
      <color indexed="8"/>
      <name val="Arial"/>
    </font>
    <font>
      <sz val="8"/>
      <name val="Arial"/>
    </font>
  </fonts>
  <fills count="10">
    <fill>
      <patternFill patternType="none"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auto="1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indexed="8"/>
      </right>
      <top/>
      <bottom style="thin">
        <color indexed="8"/>
      </bottom>
      <diagonal/>
    </border>
    <border>
      <left style="medium">
        <color auto="1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indexed="8"/>
      </left>
      <right style="medium">
        <color auto="1"/>
      </right>
      <top/>
      <bottom style="thin">
        <color indexed="8"/>
      </bottom>
      <diagonal/>
    </border>
    <border>
      <left style="thin">
        <color indexed="8"/>
      </left>
      <right style="medium">
        <color auto="1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auto="1"/>
      </right>
      <top style="thin">
        <color indexed="8"/>
      </top>
      <bottom style="thin">
        <color auto="1"/>
      </bottom>
      <diagonal/>
    </border>
    <border>
      <left style="thin">
        <color indexed="8"/>
      </left>
      <right style="medium">
        <color auto="1"/>
      </right>
      <top style="thin">
        <color auto="1"/>
      </top>
      <bottom style="thin">
        <color indexed="8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auto="1"/>
      </bottom>
      <diagonal/>
    </border>
    <border>
      <left style="medium">
        <color auto="1"/>
      </left>
      <right style="thin">
        <color indexed="8"/>
      </right>
      <top style="thin">
        <color indexed="8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</borders>
  <cellStyleXfs count="227">
    <xf numFmtId="0" fontId="0" fillId="0" borderId="0"/>
    <xf numFmtId="44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</cellStyleXfs>
  <cellXfs count="145">
    <xf numFmtId="0" fontId="0" fillId="0" borderId="0" xfId="0" applyAlignment="1">
      <alignment wrapText="1"/>
    </xf>
    <xf numFmtId="164" fontId="1" fillId="0" borderId="1" xfId="0" applyNumberFormat="1" applyFont="1" applyBorder="1" applyAlignment="1">
      <alignment horizontal="right"/>
    </xf>
    <xf numFmtId="0" fontId="2" fillId="2" borderId="1" xfId="0" applyFont="1" applyFill="1" applyBorder="1" applyAlignment="1">
      <alignment vertical="center"/>
    </xf>
    <xf numFmtId="0" fontId="0" fillId="0" borderId="3" xfId="0" applyBorder="1" applyAlignment="1">
      <alignment wrapText="1"/>
    </xf>
    <xf numFmtId="165" fontId="0" fillId="0" borderId="0" xfId="0" applyNumberFormat="1" applyAlignment="1">
      <alignment wrapText="1"/>
    </xf>
    <xf numFmtId="0" fontId="0" fillId="0" borderId="4" xfId="0" applyBorder="1" applyAlignment="1">
      <alignment vertical="center"/>
    </xf>
    <xf numFmtId="166" fontId="3" fillId="0" borderId="1" xfId="0" applyNumberFormat="1" applyFont="1" applyBorder="1"/>
    <xf numFmtId="166" fontId="5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0" fillId="0" borderId="5" xfId="0" applyBorder="1" applyAlignment="1">
      <alignment wrapText="1"/>
    </xf>
    <xf numFmtId="165" fontId="7" fillId="0" borderId="1" xfId="0" applyNumberFormat="1" applyFont="1" applyBorder="1" applyAlignment="1">
      <alignment horizontal="center"/>
    </xf>
    <xf numFmtId="165" fontId="9" fillId="0" borderId="1" xfId="0" applyNumberFormat="1" applyFont="1" applyBorder="1"/>
    <xf numFmtId="8" fontId="10" fillId="0" borderId="1" xfId="0" applyNumberFormat="1" applyFont="1" applyBorder="1"/>
    <xf numFmtId="164" fontId="12" fillId="0" borderId="1" xfId="0" applyNumberFormat="1" applyFont="1" applyBorder="1"/>
    <xf numFmtId="166" fontId="14" fillId="0" borderId="1" xfId="0" applyNumberFormat="1" applyFont="1" applyBorder="1" applyAlignment="1">
      <alignment horizontal="center"/>
    </xf>
    <xf numFmtId="0" fontId="16" fillId="0" borderId="1" xfId="0" applyFont="1" applyBorder="1"/>
    <xf numFmtId="0" fontId="17" fillId="0" borderId="1" xfId="0" applyFont="1" applyBorder="1" applyAlignment="1">
      <alignment horizontal="left"/>
    </xf>
    <xf numFmtId="0" fontId="0" fillId="0" borderId="7" xfId="0" applyBorder="1" applyAlignment="1">
      <alignment wrapText="1"/>
    </xf>
    <xf numFmtId="0" fontId="0" fillId="0" borderId="8" xfId="0" applyBorder="1" applyAlignment="1">
      <alignment vertical="center"/>
    </xf>
    <xf numFmtId="0" fontId="21" fillId="0" borderId="8" xfId="0" applyFont="1" applyBorder="1" applyAlignment="1">
      <alignment horizontal="left" vertical="center"/>
    </xf>
    <xf numFmtId="0" fontId="22" fillId="0" borderId="1" xfId="0" applyFont="1" applyBorder="1" applyAlignment="1">
      <alignment vertical="center"/>
    </xf>
    <xf numFmtId="0" fontId="24" fillId="0" borderId="1" xfId="0" applyFont="1" applyBorder="1"/>
    <xf numFmtId="0" fontId="25" fillId="0" borderId="1" xfId="0" applyFont="1" applyBorder="1" applyAlignment="1">
      <alignment horizontal="left" vertical="center"/>
    </xf>
    <xf numFmtId="166" fontId="26" fillId="0" borderId="1" xfId="0" applyNumberFormat="1" applyFont="1" applyBorder="1" applyAlignment="1">
      <alignment horizontal="center" vertical="center"/>
    </xf>
    <xf numFmtId="164" fontId="27" fillId="0" borderId="1" xfId="0" applyNumberFormat="1" applyFont="1" applyBorder="1"/>
    <xf numFmtId="0" fontId="28" fillId="0" borderId="0" xfId="0" applyFont="1" applyAlignment="1">
      <alignment vertical="top"/>
    </xf>
    <xf numFmtId="0" fontId="30" fillId="0" borderId="4" xfId="0" applyFont="1" applyBorder="1" applyAlignment="1">
      <alignment vertical="center"/>
    </xf>
    <xf numFmtId="164" fontId="31" fillId="0" borderId="1" xfId="0" applyNumberFormat="1" applyFont="1" applyBorder="1" applyAlignment="1">
      <alignment horizontal="center"/>
    </xf>
    <xf numFmtId="0" fontId="0" fillId="0" borderId="1" xfId="0" applyBorder="1" applyAlignment="1">
      <alignment vertical="center"/>
    </xf>
    <xf numFmtId="0" fontId="32" fillId="0" borderId="0" xfId="0" applyFont="1" applyAlignment="1">
      <alignment vertical="top" wrapText="1"/>
    </xf>
    <xf numFmtId="0" fontId="33" fillId="0" borderId="1" xfId="0" applyFont="1" applyBorder="1"/>
    <xf numFmtId="0" fontId="34" fillId="0" borderId="9" xfId="0" applyFont="1" applyBorder="1" applyAlignment="1">
      <alignment horizontal="left" vertical="center"/>
    </xf>
    <xf numFmtId="165" fontId="0" fillId="0" borderId="3" xfId="0" applyNumberFormat="1" applyBorder="1" applyAlignment="1">
      <alignment wrapText="1"/>
    </xf>
    <xf numFmtId="0" fontId="36" fillId="0" borderId="9" xfId="0" applyFont="1" applyBorder="1" applyAlignment="1">
      <alignment horizontal="left"/>
    </xf>
    <xf numFmtId="165" fontId="38" fillId="0" borderId="1" xfId="0" applyNumberFormat="1" applyFont="1" applyBorder="1" applyAlignment="1">
      <alignment horizontal="center"/>
    </xf>
    <xf numFmtId="0" fontId="0" fillId="0" borderId="1" xfId="0" applyBorder="1" applyAlignment="1">
      <alignment wrapText="1"/>
    </xf>
    <xf numFmtId="166" fontId="39" fillId="0" borderId="4" xfId="0" applyNumberFormat="1" applyFont="1" applyBorder="1" applyAlignment="1">
      <alignment horizontal="right" vertical="center"/>
    </xf>
    <xf numFmtId="167" fontId="40" fillId="0" borderId="1" xfId="0" applyNumberFormat="1" applyFont="1" applyBorder="1"/>
    <xf numFmtId="0" fontId="41" fillId="0" borderId="1" xfId="0" applyFont="1" applyBorder="1" applyAlignment="1">
      <alignment horizontal="center"/>
    </xf>
    <xf numFmtId="0" fontId="0" fillId="0" borderId="4" xfId="0" applyBorder="1" applyAlignment="1">
      <alignment wrapText="1"/>
    </xf>
    <xf numFmtId="166" fontId="43" fillId="0" borderId="1" xfId="0" applyNumberFormat="1" applyFont="1" applyBorder="1"/>
    <xf numFmtId="166" fontId="44" fillId="2" borderId="1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wrapText="1"/>
    </xf>
    <xf numFmtId="165" fontId="45" fillId="0" borderId="1" xfId="0" applyNumberFormat="1" applyFont="1" applyBorder="1"/>
    <xf numFmtId="0" fontId="46" fillId="0" borderId="0" xfId="0" applyFont="1" applyAlignment="1">
      <alignment horizontal="left" vertical="center"/>
    </xf>
    <xf numFmtId="166" fontId="0" fillId="0" borderId="1" xfId="0" applyNumberFormat="1" applyBorder="1" applyAlignment="1">
      <alignment horizontal="center" vertical="center"/>
    </xf>
    <xf numFmtId="0" fontId="0" fillId="0" borderId="9" xfId="0" applyBorder="1"/>
    <xf numFmtId="165" fontId="48" fillId="0" borderId="1" xfId="0" applyNumberFormat="1" applyFont="1" applyBorder="1"/>
    <xf numFmtId="0" fontId="0" fillId="0" borderId="0" xfId="0" applyAlignment="1" applyProtection="1">
      <alignment wrapText="1"/>
      <protection locked="0"/>
    </xf>
    <xf numFmtId="0" fontId="0" fillId="0" borderId="0" xfId="0" applyBorder="1" applyAlignment="1" applyProtection="1">
      <alignment wrapText="1"/>
      <protection locked="0"/>
    </xf>
    <xf numFmtId="14" fontId="6" fillId="4" borderId="12" xfId="1" applyNumberFormat="1" applyFont="1" applyFill="1" applyBorder="1" applyAlignment="1" applyProtection="1">
      <protection locked="0"/>
    </xf>
    <xf numFmtId="0" fontId="52" fillId="4" borderId="13" xfId="0" applyFont="1" applyFill="1" applyBorder="1" applyAlignment="1" applyProtection="1">
      <alignment horizontal="center" vertical="center" wrapText="1"/>
      <protection locked="0"/>
    </xf>
    <xf numFmtId="0" fontId="0" fillId="4" borderId="14" xfId="0" applyFill="1" applyBorder="1" applyAlignment="1" applyProtection="1">
      <alignment wrapText="1"/>
      <protection locked="0"/>
    </xf>
    <xf numFmtId="0" fontId="52" fillId="6" borderId="26" xfId="0" applyFont="1" applyFill="1" applyBorder="1" applyAlignment="1" applyProtection="1">
      <alignment horizontal="center" vertical="center" wrapText="1"/>
      <protection locked="0"/>
    </xf>
    <xf numFmtId="0" fontId="0" fillId="6" borderId="27" xfId="0" applyFill="1" applyBorder="1" applyAlignment="1" applyProtection="1">
      <alignment wrapText="1"/>
      <protection locked="0"/>
    </xf>
    <xf numFmtId="0" fontId="0" fillId="5" borderId="0" xfId="0" applyFill="1" applyBorder="1" applyAlignment="1" applyProtection="1">
      <alignment wrapText="1"/>
      <protection locked="0"/>
    </xf>
    <xf numFmtId="14" fontId="6" fillId="0" borderId="15" xfId="1" applyNumberFormat="1" applyFont="1" applyBorder="1" applyAlignment="1" applyProtection="1">
      <alignment horizontal="center"/>
      <protection locked="0"/>
    </xf>
    <xf numFmtId="0" fontId="6" fillId="0" borderId="2" xfId="0" applyFont="1" applyBorder="1" applyAlignment="1" applyProtection="1">
      <alignment horizontal="center"/>
      <protection locked="0"/>
    </xf>
    <xf numFmtId="164" fontId="6" fillId="0" borderId="16" xfId="0" applyNumberFormat="1" applyFont="1" applyBorder="1" applyAlignment="1" applyProtection="1">
      <alignment horizontal="center"/>
      <protection locked="0"/>
    </xf>
    <xf numFmtId="166" fontId="6" fillId="0" borderId="2" xfId="0" applyNumberFormat="1" applyFont="1" applyBorder="1" applyAlignment="1" applyProtection="1">
      <alignment horizontal="center" wrapText="1"/>
      <protection locked="0"/>
    </xf>
    <xf numFmtId="166" fontId="6" fillId="0" borderId="16" xfId="0" applyNumberFormat="1" applyFont="1" applyBorder="1" applyAlignment="1" applyProtection="1">
      <alignment horizontal="center" wrapText="1"/>
      <protection locked="0"/>
    </xf>
    <xf numFmtId="166" fontId="6" fillId="0" borderId="0" xfId="0" applyNumberFormat="1" applyFont="1" applyBorder="1" applyAlignment="1" applyProtection="1">
      <alignment horizontal="center"/>
      <protection locked="0"/>
    </xf>
    <xf numFmtId="14" fontId="40" fillId="0" borderId="17" xfId="1" applyNumberFormat="1" applyFont="1" applyBorder="1" applyProtection="1">
      <protection locked="0"/>
    </xf>
    <xf numFmtId="0" fontId="1" fillId="0" borderId="11" xfId="0" applyFont="1" applyBorder="1" applyProtection="1">
      <protection locked="0"/>
    </xf>
    <xf numFmtId="164" fontId="27" fillId="0" borderId="21" xfId="0" applyNumberFormat="1" applyFont="1" applyBorder="1" applyProtection="1">
      <protection locked="0"/>
    </xf>
    <xf numFmtId="166" fontId="3" fillId="0" borderId="2" xfId="0" applyNumberFormat="1" applyFont="1" applyBorder="1" applyProtection="1">
      <protection locked="0"/>
    </xf>
    <xf numFmtId="166" fontId="3" fillId="0" borderId="16" xfId="0" applyNumberFormat="1" applyFont="1" applyBorder="1" applyProtection="1">
      <protection locked="0"/>
    </xf>
    <xf numFmtId="14" fontId="40" fillId="0" borderId="18" xfId="1" applyNumberFormat="1" applyFont="1" applyBorder="1" applyProtection="1">
      <protection locked="0"/>
    </xf>
    <xf numFmtId="0" fontId="24" fillId="0" borderId="1" xfId="0" applyFont="1" applyBorder="1" applyProtection="1">
      <protection locked="0"/>
    </xf>
    <xf numFmtId="164" fontId="27" fillId="0" borderId="22" xfId="0" applyNumberFormat="1" applyFont="1" applyBorder="1" applyProtection="1">
      <protection locked="0"/>
    </xf>
    <xf numFmtId="8" fontId="20" fillId="0" borderId="2" xfId="0" applyNumberFormat="1" applyFont="1" applyBorder="1" applyAlignment="1" applyProtection="1">
      <alignment wrapText="1"/>
      <protection locked="0"/>
    </xf>
    <xf numFmtId="167" fontId="40" fillId="0" borderId="1" xfId="0" applyNumberFormat="1" applyFont="1" applyBorder="1" applyProtection="1">
      <protection locked="0"/>
    </xf>
    <xf numFmtId="14" fontId="9" fillId="0" borderId="18" xfId="1" applyNumberFormat="1" applyFont="1" applyBorder="1" applyProtection="1">
      <protection locked="0"/>
    </xf>
    <xf numFmtId="164" fontId="42" fillId="0" borderId="23" xfId="0" applyNumberFormat="1" applyFont="1" applyBorder="1" applyProtection="1">
      <protection locked="0"/>
    </xf>
    <xf numFmtId="166" fontId="23" fillId="0" borderId="16" xfId="0" applyNumberFormat="1" applyFont="1" applyBorder="1" applyProtection="1">
      <protection locked="0"/>
    </xf>
    <xf numFmtId="0" fontId="8" fillId="0" borderId="6" xfId="0" applyFont="1" applyBorder="1" applyProtection="1">
      <protection locked="0"/>
    </xf>
    <xf numFmtId="0" fontId="11" fillId="0" borderId="16" xfId="0" applyFont="1" applyBorder="1" applyAlignment="1" applyProtection="1">
      <alignment wrapText="1"/>
      <protection locked="0"/>
    </xf>
    <xf numFmtId="166" fontId="47" fillId="0" borderId="2" xfId="0" applyNumberFormat="1" applyFont="1" applyBorder="1" applyProtection="1">
      <protection locked="0"/>
    </xf>
    <xf numFmtId="0" fontId="0" fillId="0" borderId="16" xfId="0" applyBorder="1" applyAlignment="1" applyProtection="1">
      <alignment wrapText="1"/>
      <protection locked="0"/>
    </xf>
    <xf numFmtId="164" fontId="37" fillId="0" borderId="24" xfId="0" applyNumberFormat="1" applyFont="1" applyBorder="1" applyProtection="1">
      <protection locked="0"/>
    </xf>
    <xf numFmtId="166" fontId="29" fillId="0" borderId="16" xfId="0" applyNumberFormat="1" applyFont="1" applyBorder="1" applyProtection="1">
      <protection locked="0"/>
    </xf>
    <xf numFmtId="14" fontId="33" fillId="0" borderId="32" xfId="1" applyNumberFormat="1" applyFont="1" applyBorder="1" applyProtection="1">
      <protection locked="0"/>
    </xf>
    <xf numFmtId="0" fontId="24" fillId="0" borderId="31" xfId="0" applyFont="1" applyBorder="1" applyProtection="1">
      <protection locked="0"/>
    </xf>
    <xf numFmtId="164" fontId="27" fillId="0" borderId="2" xfId="0" applyNumberFormat="1" applyFont="1" applyBorder="1" applyProtection="1">
      <protection locked="0"/>
    </xf>
    <xf numFmtId="164" fontId="27" fillId="0" borderId="16" xfId="0" applyNumberFormat="1" applyFont="1" applyBorder="1" applyProtection="1">
      <protection locked="0"/>
    </xf>
    <xf numFmtId="164" fontId="27" fillId="0" borderId="0" xfId="0" applyNumberFormat="1" applyFont="1" applyBorder="1" applyProtection="1">
      <protection locked="0"/>
    </xf>
    <xf numFmtId="9" fontId="0" fillId="0" borderId="0" xfId="2" applyFont="1" applyBorder="1" applyAlignment="1" applyProtection="1">
      <alignment wrapText="1"/>
      <protection locked="0"/>
    </xf>
    <xf numFmtId="14" fontId="6" fillId="7" borderId="12" xfId="1" applyNumberFormat="1" applyFont="1" applyFill="1" applyBorder="1" applyAlignment="1" applyProtection="1">
      <protection locked="0"/>
    </xf>
    <xf numFmtId="0" fontId="52" fillId="7" borderId="13" xfId="0" applyFont="1" applyFill="1" applyBorder="1" applyAlignment="1" applyProtection="1">
      <alignment horizontal="center" vertical="center" wrapText="1"/>
      <protection locked="0"/>
    </xf>
    <xf numFmtId="0" fontId="0" fillId="7" borderId="14" xfId="0" applyFill="1" applyBorder="1" applyAlignment="1" applyProtection="1">
      <alignment wrapText="1"/>
      <protection locked="0"/>
    </xf>
    <xf numFmtId="0" fontId="52" fillId="8" borderId="26" xfId="0" applyFont="1" applyFill="1" applyBorder="1" applyAlignment="1" applyProtection="1">
      <alignment horizontal="center" vertical="center" wrapText="1"/>
      <protection locked="0"/>
    </xf>
    <xf numFmtId="0" fontId="0" fillId="8" borderId="27" xfId="0" applyFill="1" applyBorder="1" applyAlignment="1" applyProtection="1">
      <alignment wrapText="1"/>
      <protection locked="0"/>
    </xf>
    <xf numFmtId="0" fontId="1" fillId="0" borderId="2" xfId="0" applyFont="1" applyBorder="1" applyProtection="1">
      <protection locked="0"/>
    </xf>
    <xf numFmtId="0" fontId="24" fillId="0" borderId="2" xfId="0" applyFont="1" applyBorder="1" applyProtection="1">
      <protection locked="0"/>
    </xf>
    <xf numFmtId="167" fontId="40" fillId="0" borderId="2" xfId="0" applyNumberFormat="1" applyFont="1" applyBorder="1" applyProtection="1">
      <protection locked="0"/>
    </xf>
    <xf numFmtId="164" fontId="42" fillId="0" borderId="16" xfId="0" applyNumberFormat="1" applyFont="1" applyBorder="1" applyProtection="1">
      <protection locked="0"/>
    </xf>
    <xf numFmtId="0" fontId="8" fillId="0" borderId="2" xfId="0" applyFont="1" applyBorder="1" applyProtection="1">
      <protection locked="0"/>
    </xf>
    <xf numFmtId="164" fontId="37" fillId="0" borderId="16" xfId="0" applyNumberFormat="1" applyFont="1" applyBorder="1" applyProtection="1">
      <protection locked="0"/>
    </xf>
    <xf numFmtId="164" fontId="27" fillId="9" borderId="23" xfId="0" applyNumberFormat="1" applyFont="1" applyFill="1" applyBorder="1" applyProtection="1">
      <protection hidden="1"/>
    </xf>
    <xf numFmtId="164" fontId="27" fillId="9" borderId="16" xfId="0" applyNumberFormat="1" applyFont="1" applyFill="1" applyBorder="1" applyProtection="1">
      <protection hidden="1"/>
    </xf>
    <xf numFmtId="0" fontId="0" fillId="0" borderId="2" xfId="0" applyBorder="1" applyAlignment="1" applyProtection="1">
      <alignment wrapText="1"/>
      <protection locked="0"/>
    </xf>
    <xf numFmtId="9" fontId="0" fillId="0" borderId="2" xfId="2" applyFont="1" applyBorder="1" applyAlignment="1" applyProtection="1">
      <alignment wrapText="1"/>
      <protection locked="0"/>
    </xf>
    <xf numFmtId="14" fontId="6" fillId="0" borderId="15" xfId="1" applyNumberFormat="1" applyFont="1" applyBorder="1" applyAlignment="1" applyProtection="1">
      <alignment wrapText="1"/>
      <protection locked="0"/>
    </xf>
    <xf numFmtId="0" fontId="0" fillId="6" borderId="35" xfId="0" applyFill="1" applyBorder="1" applyAlignment="1" applyProtection="1">
      <alignment wrapText="1"/>
      <protection locked="0"/>
    </xf>
    <xf numFmtId="166" fontId="6" fillId="0" borderId="15" xfId="0" applyNumberFormat="1" applyFont="1" applyBorder="1" applyAlignment="1" applyProtection="1">
      <alignment horizontal="center"/>
      <protection locked="0"/>
    </xf>
    <xf numFmtId="164" fontId="6" fillId="0" borderId="15" xfId="0" applyNumberFormat="1" applyFont="1" applyBorder="1" applyProtection="1">
      <protection locked="0"/>
    </xf>
    <xf numFmtId="9" fontId="6" fillId="0" borderId="15" xfId="2" applyFont="1" applyBorder="1" applyAlignment="1" applyProtection="1">
      <alignment wrapText="1"/>
      <protection locked="0"/>
    </xf>
    <xf numFmtId="14" fontId="6" fillId="8" borderId="35" xfId="1" applyNumberFormat="1" applyFont="1" applyFill="1" applyBorder="1" applyAlignment="1" applyProtection="1">
      <protection locked="0"/>
    </xf>
    <xf numFmtId="14" fontId="40" fillId="0" borderId="15" xfId="1" applyNumberFormat="1" applyFont="1" applyBorder="1" applyProtection="1">
      <protection locked="0"/>
    </xf>
    <xf numFmtId="14" fontId="9" fillId="0" borderId="15" xfId="1" applyNumberFormat="1" applyFont="1" applyBorder="1" applyProtection="1">
      <protection locked="0"/>
    </xf>
    <xf numFmtId="14" fontId="33" fillId="0" borderId="15" xfId="1" applyNumberFormat="1" applyFont="1" applyBorder="1" applyProtection="1">
      <protection locked="0"/>
    </xf>
    <xf numFmtId="14" fontId="6" fillId="6" borderId="35" xfId="1" applyNumberFormat="1" applyFont="1" applyFill="1" applyBorder="1" applyAlignment="1" applyProtection="1">
      <protection locked="0"/>
    </xf>
    <xf numFmtId="0" fontId="6" fillId="0" borderId="15" xfId="0" applyFont="1" applyBorder="1" applyAlignment="1" applyProtection="1">
      <alignment wrapText="1"/>
      <protection locked="0"/>
    </xf>
    <xf numFmtId="7" fontId="6" fillId="0" borderId="16" xfId="1" applyNumberFormat="1" applyFont="1" applyBorder="1" applyAlignment="1" applyProtection="1">
      <alignment wrapText="1"/>
      <protection locked="0"/>
    </xf>
    <xf numFmtId="164" fontId="6" fillId="0" borderId="16" xfId="2" applyNumberFormat="1" applyFont="1" applyBorder="1" applyAlignment="1" applyProtection="1">
      <alignment wrapText="1"/>
      <protection locked="0"/>
    </xf>
    <xf numFmtId="14" fontId="3" fillId="0" borderId="15" xfId="0" applyNumberFormat="1" applyFont="1" applyBorder="1" applyProtection="1">
      <protection locked="0"/>
    </xf>
    <xf numFmtId="14" fontId="4" fillId="0" borderId="15" xfId="0" applyNumberFormat="1" applyFont="1" applyBorder="1" applyProtection="1">
      <protection locked="0"/>
    </xf>
    <xf numFmtId="0" fontId="21" fillId="0" borderId="8" xfId="0" applyFont="1" applyBorder="1" applyAlignment="1">
      <alignment horizontal="left" vertical="center"/>
    </xf>
    <xf numFmtId="0" fontId="34" fillId="0" borderId="9" xfId="0" applyFont="1" applyBorder="1" applyAlignment="1">
      <alignment horizontal="left" vertical="center"/>
    </xf>
    <xf numFmtId="0" fontId="36" fillId="0" borderId="9" xfId="0" applyFont="1" applyBorder="1" applyAlignment="1">
      <alignment horizontal="left"/>
    </xf>
    <xf numFmtId="0" fontId="35" fillId="2" borderId="8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/>
    </xf>
    <xf numFmtId="166" fontId="19" fillId="0" borderId="0" xfId="0" applyNumberFormat="1" applyFont="1" applyAlignment="1">
      <alignment vertical="top" wrapText="1"/>
    </xf>
    <xf numFmtId="0" fontId="18" fillId="2" borderId="9" xfId="0" applyFont="1" applyFill="1" applyBorder="1"/>
    <xf numFmtId="166" fontId="15" fillId="3" borderId="0" xfId="0" applyNumberFormat="1" applyFont="1" applyFill="1" applyAlignment="1">
      <alignment horizontal="left" vertical="center"/>
    </xf>
    <xf numFmtId="166" fontId="49" fillId="3" borderId="0" xfId="0" applyNumberFormat="1" applyFont="1" applyFill="1"/>
    <xf numFmtId="9" fontId="1" fillId="0" borderId="19" xfId="2" applyFont="1" applyBorder="1" applyAlignment="1" applyProtection="1">
      <alignment vertical="center" wrapText="1"/>
      <protection locked="0"/>
    </xf>
    <xf numFmtId="0" fontId="0" fillId="0" borderId="0" xfId="0" applyBorder="1" applyAlignment="1" applyProtection="1">
      <alignment vertical="center" wrapText="1"/>
      <protection locked="0"/>
    </xf>
    <xf numFmtId="0" fontId="0" fillId="0" borderId="20" xfId="0" applyBorder="1" applyAlignment="1" applyProtection="1">
      <alignment vertical="center" wrapText="1"/>
      <protection locked="0"/>
    </xf>
    <xf numFmtId="0" fontId="0" fillId="0" borderId="19" xfId="0" applyBorder="1" applyAlignment="1" applyProtection="1">
      <alignment vertical="center" wrapText="1"/>
      <protection locked="0"/>
    </xf>
    <xf numFmtId="0" fontId="0" fillId="0" borderId="28" xfId="0" applyBorder="1" applyAlignment="1" applyProtection="1">
      <alignment vertical="center" wrapText="1"/>
      <protection locked="0"/>
    </xf>
    <xf numFmtId="0" fontId="0" fillId="0" borderId="29" xfId="0" applyBorder="1" applyAlignment="1" applyProtection="1">
      <alignment vertical="center" wrapText="1"/>
      <protection locked="0"/>
    </xf>
    <xf numFmtId="0" fontId="0" fillId="0" borderId="30" xfId="0" applyBorder="1" applyAlignment="1" applyProtection="1">
      <alignment vertical="center" wrapText="1"/>
      <protection locked="0"/>
    </xf>
    <xf numFmtId="14" fontId="1" fillId="0" borderId="19" xfId="1" applyNumberFormat="1" applyFont="1" applyBorder="1" applyAlignment="1" applyProtection="1">
      <alignment vertical="center" wrapText="1"/>
      <protection locked="0"/>
    </xf>
    <xf numFmtId="14" fontId="1" fillId="0" borderId="33" xfId="1" applyNumberFormat="1" applyFont="1" applyBorder="1" applyAlignment="1" applyProtection="1">
      <alignment vertical="center" wrapText="1"/>
      <protection locked="0"/>
    </xf>
    <xf numFmtId="0" fontId="0" fillId="0" borderId="25" xfId="0" applyBorder="1" applyAlignment="1" applyProtection="1">
      <alignment vertical="center" wrapText="1"/>
      <protection locked="0"/>
    </xf>
    <xf numFmtId="0" fontId="0" fillId="0" borderId="34" xfId="0" applyBorder="1" applyAlignment="1" applyProtection="1">
      <alignment vertical="center" wrapText="1"/>
      <protection locked="0"/>
    </xf>
    <xf numFmtId="0" fontId="0" fillId="0" borderId="28" xfId="0" applyBorder="1" applyAlignment="1">
      <alignment wrapText="1"/>
    </xf>
    <xf numFmtId="0" fontId="0" fillId="0" borderId="29" xfId="0" applyBorder="1" applyAlignment="1">
      <alignment wrapText="1"/>
    </xf>
    <xf numFmtId="0" fontId="0" fillId="0" borderId="30" xfId="0" applyBorder="1" applyAlignment="1">
      <alignment wrapText="1"/>
    </xf>
    <xf numFmtId="0" fontId="6" fillId="0" borderId="0" xfId="0" applyFont="1" applyAlignment="1" applyProtection="1">
      <alignment horizontal="center" wrapText="1"/>
      <protection locked="0"/>
    </xf>
    <xf numFmtId="0" fontId="1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1" fillId="0" borderId="19" xfId="0" applyFont="1" applyBorder="1" applyAlignment="1" applyProtection="1">
      <alignment vertical="center" wrapText="1"/>
      <protection locked="0"/>
    </xf>
    <xf numFmtId="0" fontId="1" fillId="0" borderId="33" xfId="0" applyFont="1" applyBorder="1" applyAlignment="1" applyProtection="1">
      <alignment vertical="center" wrapText="1"/>
      <protection locked="0"/>
    </xf>
  </cellXfs>
  <cellStyles count="227">
    <cellStyle name="Currency" xfId="1" builtinId="4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Normal" xfId="0" builtinId="0"/>
    <cellStyle name="Percent" xfId="2" builtinId="5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20" Type="http://schemas.openxmlformats.org/officeDocument/2006/relationships/worksheet" Target="worksheets/sheet20.xml"/><Relationship Id="rId21" Type="http://schemas.openxmlformats.org/officeDocument/2006/relationships/worksheet" Target="worksheets/sheet21.xml"/><Relationship Id="rId22" Type="http://schemas.openxmlformats.org/officeDocument/2006/relationships/worksheet" Target="worksheets/sheet22.xml"/><Relationship Id="rId23" Type="http://schemas.openxmlformats.org/officeDocument/2006/relationships/worksheet" Target="worksheets/sheet23.xml"/><Relationship Id="rId24" Type="http://schemas.openxmlformats.org/officeDocument/2006/relationships/worksheet" Target="worksheets/sheet24.xml"/><Relationship Id="rId25" Type="http://schemas.openxmlformats.org/officeDocument/2006/relationships/worksheet" Target="worksheets/sheet25.xml"/><Relationship Id="rId26" Type="http://schemas.openxmlformats.org/officeDocument/2006/relationships/worksheet" Target="worksheets/sheet26.xml"/><Relationship Id="rId27" Type="http://schemas.openxmlformats.org/officeDocument/2006/relationships/worksheet" Target="worksheets/sheet27.xml"/><Relationship Id="rId28" Type="http://schemas.openxmlformats.org/officeDocument/2006/relationships/worksheet" Target="worksheets/sheet28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30" Type="http://schemas.openxmlformats.org/officeDocument/2006/relationships/worksheet" Target="worksheets/sheet30.xml"/><Relationship Id="rId31" Type="http://schemas.openxmlformats.org/officeDocument/2006/relationships/worksheet" Target="worksheets/sheet31.xml"/><Relationship Id="rId32" Type="http://schemas.openxmlformats.org/officeDocument/2006/relationships/worksheet" Target="worksheets/sheet32.xml"/><Relationship Id="rId9" Type="http://schemas.openxmlformats.org/officeDocument/2006/relationships/worksheet" Target="worksheets/sheet9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33" Type="http://schemas.openxmlformats.org/officeDocument/2006/relationships/worksheet" Target="worksheets/sheet33.xml"/><Relationship Id="rId34" Type="http://schemas.openxmlformats.org/officeDocument/2006/relationships/worksheet" Target="worksheets/sheet34.xml"/><Relationship Id="rId35" Type="http://schemas.openxmlformats.org/officeDocument/2006/relationships/worksheet" Target="worksheets/sheet35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worksheet" Target="worksheets/sheet17.xml"/><Relationship Id="rId18" Type="http://schemas.openxmlformats.org/officeDocument/2006/relationships/worksheet" Target="worksheets/sheet18.xml"/><Relationship Id="rId19" Type="http://schemas.openxmlformats.org/officeDocument/2006/relationships/worksheet" Target="worksheets/sheet19.xml"/><Relationship Id="rId37" Type="http://schemas.openxmlformats.org/officeDocument/2006/relationships/worksheet" Target="worksheets/sheet37.xml"/><Relationship Id="rId38" Type="http://schemas.openxmlformats.org/officeDocument/2006/relationships/worksheet" Target="worksheets/sheet38.xml"/><Relationship Id="rId39" Type="http://schemas.openxmlformats.org/officeDocument/2006/relationships/worksheet" Target="worksheets/sheet39.xml"/><Relationship Id="rId40" Type="http://schemas.openxmlformats.org/officeDocument/2006/relationships/worksheet" Target="worksheets/sheet40.xml"/><Relationship Id="rId41" Type="http://schemas.openxmlformats.org/officeDocument/2006/relationships/theme" Target="theme/theme1.xml"/><Relationship Id="rId42" Type="http://schemas.openxmlformats.org/officeDocument/2006/relationships/styles" Target="styles.xml"/><Relationship Id="rId43" Type="http://schemas.openxmlformats.org/officeDocument/2006/relationships/sharedStrings" Target="sharedStrings.xml"/><Relationship Id="rId4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1917700</xdr:colOff>
      <xdr:row>0</xdr:row>
      <xdr:rowOff>0</xdr:rowOff>
    </xdr:from>
    <xdr:to>
      <xdr:col>4</xdr:col>
      <xdr:colOff>825500</xdr:colOff>
      <xdr:row>5</xdr:row>
      <xdr:rowOff>161373</xdr:rowOff>
    </xdr:to>
    <xdr:pic>
      <xdr:nvPicPr>
        <xdr:cNvPr id="3" name="Picture 2" descr="Picture 1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05200" y="0"/>
          <a:ext cx="4521200" cy="1240873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1917700</xdr:colOff>
      <xdr:row>0</xdr:row>
      <xdr:rowOff>0</xdr:rowOff>
    </xdr:from>
    <xdr:to>
      <xdr:col>4</xdr:col>
      <xdr:colOff>825500</xdr:colOff>
      <xdr:row>5</xdr:row>
      <xdr:rowOff>161373</xdr:rowOff>
    </xdr:to>
    <xdr:pic>
      <xdr:nvPicPr>
        <xdr:cNvPr id="2" name="Picture 1" descr="Picture 1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05200" y="0"/>
          <a:ext cx="4521200" cy="1240873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1917700</xdr:colOff>
      <xdr:row>0</xdr:row>
      <xdr:rowOff>0</xdr:rowOff>
    </xdr:from>
    <xdr:to>
      <xdr:col>4</xdr:col>
      <xdr:colOff>825500</xdr:colOff>
      <xdr:row>5</xdr:row>
      <xdr:rowOff>161373</xdr:rowOff>
    </xdr:to>
    <xdr:pic>
      <xdr:nvPicPr>
        <xdr:cNvPr id="2" name="Picture 1" descr="Picture 1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05200" y="0"/>
          <a:ext cx="4521200" cy="1240873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1917700</xdr:colOff>
      <xdr:row>0</xdr:row>
      <xdr:rowOff>0</xdr:rowOff>
    </xdr:from>
    <xdr:to>
      <xdr:col>4</xdr:col>
      <xdr:colOff>825500</xdr:colOff>
      <xdr:row>5</xdr:row>
      <xdr:rowOff>161373</xdr:rowOff>
    </xdr:to>
    <xdr:pic>
      <xdr:nvPicPr>
        <xdr:cNvPr id="2" name="Picture 1" descr="Picture 1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05200" y="0"/>
          <a:ext cx="4521200" cy="124087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1917700</xdr:colOff>
      <xdr:row>0</xdr:row>
      <xdr:rowOff>0</xdr:rowOff>
    </xdr:from>
    <xdr:to>
      <xdr:col>4</xdr:col>
      <xdr:colOff>825500</xdr:colOff>
      <xdr:row>5</xdr:row>
      <xdr:rowOff>161373</xdr:rowOff>
    </xdr:to>
    <xdr:pic>
      <xdr:nvPicPr>
        <xdr:cNvPr id="2" name="Picture 1" descr="Picture 1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05200" y="0"/>
          <a:ext cx="4521200" cy="124087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1917700</xdr:colOff>
      <xdr:row>0</xdr:row>
      <xdr:rowOff>0</xdr:rowOff>
    </xdr:from>
    <xdr:to>
      <xdr:col>4</xdr:col>
      <xdr:colOff>825500</xdr:colOff>
      <xdr:row>5</xdr:row>
      <xdr:rowOff>161373</xdr:rowOff>
    </xdr:to>
    <xdr:pic>
      <xdr:nvPicPr>
        <xdr:cNvPr id="2" name="Picture 1" descr="Picture 1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05200" y="0"/>
          <a:ext cx="4521200" cy="124087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1917700</xdr:colOff>
      <xdr:row>0</xdr:row>
      <xdr:rowOff>0</xdr:rowOff>
    </xdr:from>
    <xdr:to>
      <xdr:col>4</xdr:col>
      <xdr:colOff>825500</xdr:colOff>
      <xdr:row>5</xdr:row>
      <xdr:rowOff>161373</xdr:rowOff>
    </xdr:to>
    <xdr:pic>
      <xdr:nvPicPr>
        <xdr:cNvPr id="2" name="Picture 1" descr="Picture 1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05200" y="0"/>
          <a:ext cx="4521200" cy="1240873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1917700</xdr:colOff>
      <xdr:row>0</xdr:row>
      <xdr:rowOff>0</xdr:rowOff>
    </xdr:from>
    <xdr:to>
      <xdr:col>4</xdr:col>
      <xdr:colOff>825500</xdr:colOff>
      <xdr:row>5</xdr:row>
      <xdr:rowOff>161373</xdr:rowOff>
    </xdr:to>
    <xdr:pic>
      <xdr:nvPicPr>
        <xdr:cNvPr id="2" name="Picture 1" descr="Picture 1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05200" y="0"/>
          <a:ext cx="4521200" cy="1240873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1917700</xdr:colOff>
      <xdr:row>0</xdr:row>
      <xdr:rowOff>0</xdr:rowOff>
    </xdr:from>
    <xdr:to>
      <xdr:col>4</xdr:col>
      <xdr:colOff>825500</xdr:colOff>
      <xdr:row>5</xdr:row>
      <xdr:rowOff>161373</xdr:rowOff>
    </xdr:to>
    <xdr:pic>
      <xdr:nvPicPr>
        <xdr:cNvPr id="2" name="Picture 1" descr="Picture 1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05200" y="0"/>
          <a:ext cx="4521200" cy="1240873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1917700</xdr:colOff>
      <xdr:row>0</xdr:row>
      <xdr:rowOff>0</xdr:rowOff>
    </xdr:from>
    <xdr:to>
      <xdr:col>4</xdr:col>
      <xdr:colOff>825500</xdr:colOff>
      <xdr:row>5</xdr:row>
      <xdr:rowOff>161373</xdr:rowOff>
    </xdr:to>
    <xdr:pic>
      <xdr:nvPicPr>
        <xdr:cNvPr id="2" name="Picture 1" descr="Picture 1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05200" y="0"/>
          <a:ext cx="4521200" cy="1240873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1917700</xdr:colOff>
      <xdr:row>0</xdr:row>
      <xdr:rowOff>0</xdr:rowOff>
    </xdr:from>
    <xdr:to>
      <xdr:col>4</xdr:col>
      <xdr:colOff>825500</xdr:colOff>
      <xdr:row>5</xdr:row>
      <xdr:rowOff>161373</xdr:rowOff>
    </xdr:to>
    <xdr:pic>
      <xdr:nvPicPr>
        <xdr:cNvPr id="2" name="Picture 1" descr="Picture 1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05200" y="0"/>
          <a:ext cx="4521200" cy="1240873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1917700</xdr:colOff>
      <xdr:row>0</xdr:row>
      <xdr:rowOff>0</xdr:rowOff>
    </xdr:from>
    <xdr:to>
      <xdr:col>4</xdr:col>
      <xdr:colOff>825500</xdr:colOff>
      <xdr:row>5</xdr:row>
      <xdr:rowOff>161373</xdr:rowOff>
    </xdr:to>
    <xdr:pic>
      <xdr:nvPicPr>
        <xdr:cNvPr id="2" name="Picture 1" descr="Picture 1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05200" y="0"/>
          <a:ext cx="4521200" cy="124087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"/>
  <sheetViews>
    <sheetView showGridLines="0" workbookViewId="0"/>
  </sheetViews>
  <sheetFormatPr baseColWidth="10" defaultColWidth="10" defaultRowHeight="9.75" customHeight="1" x14ac:dyDescent="0"/>
  <cols>
    <col min="1" max="1" width="0.33203125" customWidth="1"/>
    <col min="2" max="2" width="24.33203125" customWidth="1"/>
    <col min="3" max="5" width="14.33203125" customWidth="1"/>
    <col min="6" max="6" width="1.1640625" customWidth="1"/>
    <col min="7" max="7" width="43.1640625" customWidth="1"/>
    <col min="8" max="8" width="0.33203125" customWidth="1"/>
  </cols>
  <sheetData>
    <row r="1" spans="1:8" ht="30" customHeight="1">
      <c r="A1" s="124" t="s">
        <v>83</v>
      </c>
      <c r="B1" s="125"/>
      <c r="C1" s="125"/>
      <c r="D1" s="125"/>
      <c r="E1" s="125"/>
      <c r="F1" s="125"/>
      <c r="G1" s="125"/>
      <c r="H1" s="125"/>
    </row>
    <row r="2" spans="1:8" ht="14.25" customHeight="1"/>
    <row r="3" spans="1:8" ht="29.25" customHeight="1">
      <c r="B3" s="26" t="s">
        <v>84</v>
      </c>
      <c r="C3" s="36"/>
      <c r="D3" s="36"/>
      <c r="E3" s="36"/>
    </row>
    <row r="4" spans="1:8" ht="14.25" customHeight="1">
      <c r="A4" s="9"/>
      <c r="B4" s="2" t="s">
        <v>85</v>
      </c>
      <c r="C4" s="41" t="s">
        <v>86</v>
      </c>
      <c r="D4" s="41" t="s">
        <v>87</v>
      </c>
      <c r="E4" s="41" t="s">
        <v>88</v>
      </c>
      <c r="F4" s="42"/>
      <c r="G4" s="29"/>
    </row>
    <row r="5" spans="1:8" ht="12" customHeight="1">
      <c r="A5" s="9"/>
      <c r="B5" s="22" t="s">
        <v>141</v>
      </c>
      <c r="C5" s="23">
        <f>C15</f>
        <v>6608.07</v>
      </c>
      <c r="D5" s="23">
        <f>D15</f>
        <v>6588.08</v>
      </c>
      <c r="E5" s="23">
        <f>C5-D5</f>
        <v>19.989999999999782</v>
      </c>
      <c r="F5" s="42"/>
      <c r="G5" s="25"/>
    </row>
    <row r="6" spans="1:8" ht="12" customHeight="1">
      <c r="A6" s="9"/>
      <c r="B6" s="22" t="s">
        <v>142</v>
      </c>
      <c r="C6" s="23">
        <f>(C33+C46)</f>
        <v>6297.5</v>
      </c>
      <c r="D6" s="23">
        <f>(D33+D46)</f>
        <v>6589.2199999999993</v>
      </c>
      <c r="E6" s="23">
        <f>C6-D6</f>
        <v>-291.71999999999935</v>
      </c>
      <c r="F6" s="42"/>
      <c r="G6" s="25"/>
    </row>
    <row r="7" spans="1:8" ht="12" customHeight="1">
      <c r="A7" s="9"/>
      <c r="B7" s="22" t="s">
        <v>143</v>
      </c>
      <c r="C7" s="23">
        <f>C5-C6</f>
        <v>310.56999999999971</v>
      </c>
      <c r="D7" s="23">
        <f>D5-D6</f>
        <v>-1.1399999999994179</v>
      </c>
      <c r="E7" s="23">
        <f>C7-D7</f>
        <v>311.70999999999913</v>
      </c>
      <c r="F7" s="42"/>
      <c r="G7" s="25"/>
    </row>
    <row r="8" spans="1:8" ht="8.25" customHeight="1">
      <c r="B8" s="3"/>
      <c r="C8" s="3"/>
      <c r="D8" s="3"/>
      <c r="E8" s="3"/>
    </row>
    <row r="9" spans="1:8" ht="30.75" customHeight="1">
      <c r="B9" s="26" t="s">
        <v>141</v>
      </c>
      <c r="C9" s="36"/>
      <c r="D9" s="36"/>
      <c r="E9" s="36"/>
      <c r="F9" s="39"/>
      <c r="G9" s="39"/>
    </row>
    <row r="10" spans="1:8" ht="14.25" customHeight="1">
      <c r="A10" s="9"/>
      <c r="B10" s="2" t="s">
        <v>144</v>
      </c>
      <c r="C10" s="41" t="s">
        <v>86</v>
      </c>
      <c r="D10" s="41" t="s">
        <v>87</v>
      </c>
      <c r="E10" s="41" t="s">
        <v>88</v>
      </c>
      <c r="F10" s="120" t="s">
        <v>145</v>
      </c>
      <c r="G10" s="123"/>
      <c r="H10" s="42"/>
    </row>
    <row r="11" spans="1:8" ht="12" customHeight="1">
      <c r="A11" s="9"/>
      <c r="B11" s="22" t="s">
        <v>146</v>
      </c>
      <c r="C11" s="23">
        <v>3006.14</v>
      </c>
      <c r="D11" s="23">
        <v>3006.14</v>
      </c>
      <c r="E11" s="23">
        <f>C11-D11</f>
        <v>0</v>
      </c>
      <c r="F11" s="117"/>
      <c r="G11" s="119"/>
      <c r="H11" s="42"/>
    </row>
    <row r="12" spans="1:8" ht="12" customHeight="1">
      <c r="A12" s="9"/>
      <c r="B12" s="22" t="s">
        <v>147</v>
      </c>
      <c r="C12" s="23">
        <v>1599.93</v>
      </c>
      <c r="D12" s="23">
        <v>1681.94</v>
      </c>
      <c r="E12" s="23">
        <f>C12-D12</f>
        <v>-82.009999999999991</v>
      </c>
      <c r="F12" s="117"/>
      <c r="G12" s="119"/>
      <c r="H12" s="42"/>
    </row>
    <row r="13" spans="1:8" ht="12" customHeight="1">
      <c r="A13" s="9"/>
      <c r="B13" s="22" t="s">
        <v>128</v>
      </c>
      <c r="C13" s="23">
        <v>2002</v>
      </c>
      <c r="D13" s="23">
        <v>1900</v>
      </c>
      <c r="E13" s="23">
        <f>C13-D13</f>
        <v>102</v>
      </c>
      <c r="F13" s="117"/>
      <c r="G13" s="119"/>
      <c r="H13" s="42"/>
    </row>
    <row r="14" spans="1:8" ht="12" customHeight="1">
      <c r="A14" s="9"/>
      <c r="B14" s="22" t="s">
        <v>129</v>
      </c>
      <c r="C14" s="23"/>
      <c r="D14" s="23"/>
      <c r="E14" s="23">
        <f>C14-D14</f>
        <v>0</v>
      </c>
      <c r="F14" s="117"/>
      <c r="G14" s="119"/>
      <c r="H14" s="42"/>
    </row>
    <row r="15" spans="1:8" ht="12" customHeight="1">
      <c r="A15" s="9"/>
      <c r="B15" s="22" t="s">
        <v>130</v>
      </c>
      <c r="C15" s="23">
        <f>SUM(C11:C14)</f>
        <v>6608.07</v>
      </c>
      <c r="D15" s="23">
        <f>SUM(D11:D14)</f>
        <v>6588.08</v>
      </c>
      <c r="E15" s="23">
        <f>C15-D15</f>
        <v>19.989999999999782</v>
      </c>
      <c r="F15" s="117"/>
      <c r="G15" s="119"/>
      <c r="H15" s="42"/>
    </row>
    <row r="16" spans="1:8" ht="12" customHeight="1">
      <c r="B16" s="3"/>
      <c r="C16" s="3"/>
      <c r="D16" s="3"/>
      <c r="E16" s="3"/>
      <c r="F16" s="3"/>
      <c r="G16" s="3"/>
    </row>
    <row r="17" spans="1:8" ht="12" customHeight="1">
      <c r="B17" s="44" t="s">
        <v>131</v>
      </c>
    </row>
    <row r="18" spans="1:8" ht="15" customHeight="1">
      <c r="B18" s="39"/>
      <c r="C18" s="39"/>
      <c r="D18" s="39"/>
      <c r="E18" s="39"/>
      <c r="F18" s="39"/>
      <c r="G18" s="39"/>
    </row>
    <row r="19" spans="1:8" ht="12" customHeight="1">
      <c r="A19" s="9"/>
      <c r="B19" s="2" t="s">
        <v>132</v>
      </c>
      <c r="C19" s="41" t="s">
        <v>86</v>
      </c>
      <c r="D19" s="41" t="s">
        <v>87</v>
      </c>
      <c r="E19" s="41" t="s">
        <v>88</v>
      </c>
      <c r="F19" s="120" t="s">
        <v>145</v>
      </c>
      <c r="G19" s="123"/>
      <c r="H19" s="42"/>
    </row>
    <row r="20" spans="1:8" ht="12" customHeight="1">
      <c r="A20" s="9"/>
      <c r="B20" s="22" t="s">
        <v>133</v>
      </c>
      <c r="C20" s="23">
        <v>1340</v>
      </c>
      <c r="D20" s="23">
        <v>1340</v>
      </c>
      <c r="E20" s="23">
        <f t="shared" ref="E20:E33" si="0">(D20-C20)</f>
        <v>0</v>
      </c>
      <c r="F20" s="117"/>
      <c r="G20" s="119"/>
      <c r="H20" s="42"/>
    </row>
    <row r="21" spans="1:8" ht="12" customHeight="1">
      <c r="A21" s="9"/>
      <c r="B21" s="22" t="s">
        <v>44</v>
      </c>
      <c r="C21" s="23">
        <v>88.47</v>
      </c>
      <c r="D21" s="23">
        <v>140</v>
      </c>
      <c r="E21" s="23">
        <f t="shared" si="0"/>
        <v>51.53</v>
      </c>
      <c r="F21" s="117"/>
      <c r="G21" s="119"/>
      <c r="H21" s="42"/>
    </row>
    <row r="22" spans="1:8" ht="12" customHeight="1">
      <c r="A22" s="9"/>
      <c r="B22" s="22" t="s">
        <v>45</v>
      </c>
      <c r="C22" s="23">
        <v>119.93</v>
      </c>
      <c r="D22" s="23">
        <v>119.93</v>
      </c>
      <c r="E22" s="23">
        <f t="shared" si="0"/>
        <v>0</v>
      </c>
      <c r="F22" s="117"/>
      <c r="G22" s="119"/>
      <c r="H22" s="42"/>
    </row>
    <row r="23" spans="1:8" ht="12" customHeight="1">
      <c r="A23" s="9"/>
      <c r="B23" s="22" t="s">
        <v>46</v>
      </c>
      <c r="C23" s="23">
        <v>81.86</v>
      </c>
      <c r="D23" s="23">
        <v>81.86</v>
      </c>
      <c r="E23" s="23">
        <f t="shared" si="0"/>
        <v>0</v>
      </c>
      <c r="F23" s="117"/>
      <c r="G23" s="119"/>
      <c r="H23" s="42"/>
    </row>
    <row r="24" spans="1:8" ht="12" customHeight="1">
      <c r="A24" s="9"/>
      <c r="B24" s="22" t="s">
        <v>47</v>
      </c>
      <c r="C24" s="23">
        <v>49.07</v>
      </c>
      <c r="D24" s="23">
        <v>48.95</v>
      </c>
      <c r="E24" s="23">
        <f t="shared" si="0"/>
        <v>-0.11999999999999744</v>
      </c>
      <c r="F24" s="117"/>
      <c r="G24" s="119"/>
      <c r="H24" s="42"/>
    </row>
    <row r="25" spans="1:8" ht="12" customHeight="1">
      <c r="A25" s="9"/>
      <c r="B25" s="22" t="s">
        <v>48</v>
      </c>
      <c r="C25" s="23">
        <v>66.489999999999995</v>
      </c>
      <c r="D25" s="23">
        <v>66.489999999999995</v>
      </c>
      <c r="E25" s="23">
        <f t="shared" si="0"/>
        <v>0</v>
      </c>
      <c r="F25" s="117"/>
      <c r="G25" s="119"/>
      <c r="H25" s="42"/>
    </row>
    <row r="26" spans="1:8" ht="14.25" customHeight="1">
      <c r="A26" s="9"/>
      <c r="B26" s="22" t="s">
        <v>49</v>
      </c>
      <c r="C26" s="23">
        <v>75</v>
      </c>
      <c r="D26" s="23">
        <v>79</v>
      </c>
      <c r="E26" s="23">
        <f t="shared" si="0"/>
        <v>4</v>
      </c>
      <c r="F26" s="117"/>
      <c r="G26" s="119"/>
      <c r="H26" s="42"/>
    </row>
    <row r="27" spans="1:8" ht="12" customHeight="1">
      <c r="A27" s="9"/>
      <c r="B27" s="22" t="s">
        <v>1</v>
      </c>
      <c r="C27" s="23">
        <v>50</v>
      </c>
      <c r="D27" s="23">
        <v>50</v>
      </c>
      <c r="E27" s="23">
        <f t="shared" si="0"/>
        <v>0</v>
      </c>
      <c r="F27" s="117"/>
      <c r="G27" s="119"/>
      <c r="H27" s="42"/>
    </row>
    <row r="28" spans="1:8" ht="12" customHeight="1">
      <c r="A28" s="9"/>
      <c r="B28" s="22" t="s">
        <v>50</v>
      </c>
      <c r="C28" s="23">
        <v>1290</v>
      </c>
      <c r="D28" s="23">
        <v>1290.75</v>
      </c>
      <c r="E28" s="23">
        <f t="shared" si="0"/>
        <v>0.75</v>
      </c>
      <c r="F28" s="19"/>
      <c r="G28" s="33"/>
      <c r="H28" s="42"/>
    </row>
    <row r="29" spans="1:8" ht="12" customHeight="1">
      <c r="A29" s="9"/>
      <c r="B29" s="22" t="s">
        <v>51</v>
      </c>
      <c r="C29" s="23">
        <v>1290</v>
      </c>
      <c r="D29" s="23">
        <v>1290.75</v>
      </c>
      <c r="E29" s="23">
        <f t="shared" si="0"/>
        <v>0.75</v>
      </c>
      <c r="F29" s="19"/>
      <c r="G29" s="33"/>
      <c r="H29" s="42"/>
    </row>
    <row r="30" spans="1:8" ht="12" customHeight="1">
      <c r="A30" s="9"/>
      <c r="B30" s="22" t="s">
        <v>165</v>
      </c>
      <c r="C30" s="23">
        <v>10.88</v>
      </c>
      <c r="D30" s="23">
        <v>10.88</v>
      </c>
      <c r="E30" s="23">
        <f t="shared" si="0"/>
        <v>0</v>
      </c>
      <c r="F30" s="117"/>
      <c r="G30" s="119"/>
      <c r="H30" s="42"/>
    </row>
    <row r="31" spans="1:8" ht="12" customHeight="1">
      <c r="A31" s="9"/>
      <c r="B31" s="22" t="s">
        <v>166</v>
      </c>
      <c r="C31" s="23">
        <v>500</v>
      </c>
      <c r="D31" s="23">
        <v>500</v>
      </c>
      <c r="E31" s="23">
        <f t="shared" si="0"/>
        <v>0</v>
      </c>
      <c r="F31" s="117"/>
      <c r="G31" s="119"/>
      <c r="H31" s="42"/>
    </row>
    <row r="32" spans="1:8" ht="12" customHeight="1">
      <c r="A32" s="9"/>
      <c r="B32" s="22" t="s">
        <v>228</v>
      </c>
      <c r="C32" s="23">
        <v>12.6</v>
      </c>
      <c r="D32" s="23">
        <v>12.6</v>
      </c>
      <c r="E32" s="23">
        <f t="shared" si="0"/>
        <v>0</v>
      </c>
      <c r="F32" s="117"/>
      <c r="G32" s="119"/>
      <c r="H32" s="42"/>
    </row>
    <row r="33" spans="1:8" ht="12" customHeight="1">
      <c r="A33" s="9"/>
      <c r="B33" s="22" t="s">
        <v>167</v>
      </c>
      <c r="C33" s="23">
        <f>SUM(C20:C30)</f>
        <v>4461.7</v>
      </c>
      <c r="D33" s="23">
        <f>SUM(D20:D31)</f>
        <v>5018.6099999999997</v>
      </c>
      <c r="E33" s="23">
        <f t="shared" si="0"/>
        <v>556.90999999999985</v>
      </c>
      <c r="F33" s="117"/>
      <c r="G33" s="119"/>
      <c r="H33" s="42"/>
    </row>
    <row r="34" spans="1:8" ht="12" customHeight="1">
      <c r="B34" s="17"/>
      <c r="C34" s="17"/>
      <c r="D34" s="17"/>
      <c r="E34" s="17"/>
      <c r="F34" s="17"/>
      <c r="G34" s="17"/>
    </row>
    <row r="35" spans="1:8" ht="12" customHeight="1">
      <c r="A35" s="9"/>
      <c r="B35" s="2" t="s">
        <v>168</v>
      </c>
      <c r="C35" s="41" t="s">
        <v>86</v>
      </c>
      <c r="D35" s="41" t="s">
        <v>87</v>
      </c>
      <c r="E35" s="41" t="s">
        <v>88</v>
      </c>
      <c r="F35" s="120" t="s">
        <v>145</v>
      </c>
      <c r="G35" s="121"/>
      <c r="H35" s="42"/>
    </row>
    <row r="36" spans="1:8" ht="12" customHeight="1">
      <c r="A36" s="9"/>
      <c r="B36" s="22" t="s">
        <v>169</v>
      </c>
      <c r="C36" s="23">
        <v>47.73</v>
      </c>
      <c r="D36" s="23">
        <v>70</v>
      </c>
      <c r="E36" s="23">
        <f t="shared" ref="E36:E44" si="1">(D36-C36)</f>
        <v>22.270000000000003</v>
      </c>
      <c r="F36" s="117"/>
      <c r="G36" s="118"/>
      <c r="H36" s="42"/>
    </row>
    <row r="37" spans="1:8" ht="12" customHeight="1">
      <c r="A37" s="9"/>
      <c r="B37" s="22" t="s">
        <v>170</v>
      </c>
      <c r="C37" s="23">
        <v>473.51</v>
      </c>
      <c r="D37" s="23">
        <v>500</v>
      </c>
      <c r="E37" s="23">
        <f t="shared" si="1"/>
        <v>26.490000000000009</v>
      </c>
      <c r="F37" s="117"/>
      <c r="G37" s="118"/>
      <c r="H37" s="42"/>
    </row>
    <row r="38" spans="1:8" ht="12" customHeight="1">
      <c r="A38" s="9"/>
      <c r="B38" s="22" t="s">
        <v>171</v>
      </c>
      <c r="C38" s="23">
        <v>39.6</v>
      </c>
      <c r="D38" s="23">
        <v>25</v>
      </c>
      <c r="E38" s="23">
        <f t="shared" si="1"/>
        <v>-14.600000000000001</v>
      </c>
      <c r="F38" s="117"/>
      <c r="G38" s="118"/>
      <c r="H38" s="42"/>
    </row>
    <row r="39" spans="1:8" ht="12">
      <c r="A39" s="9"/>
      <c r="B39" s="22" t="s">
        <v>172</v>
      </c>
      <c r="C39" s="23">
        <v>150</v>
      </c>
      <c r="D39" s="23">
        <v>100</v>
      </c>
      <c r="E39" s="23">
        <f t="shared" si="1"/>
        <v>-50</v>
      </c>
      <c r="F39" s="117"/>
      <c r="G39" s="118"/>
      <c r="H39" s="42"/>
    </row>
    <row r="40" spans="1:8" ht="14.25" customHeight="1">
      <c r="A40" s="9"/>
      <c r="B40" s="22" t="s">
        <v>173</v>
      </c>
      <c r="C40" s="23">
        <v>80.55</v>
      </c>
      <c r="D40" s="23">
        <v>75</v>
      </c>
      <c r="E40" s="23">
        <f t="shared" si="1"/>
        <v>-5.5499999999999972</v>
      </c>
      <c r="F40" s="117"/>
      <c r="G40" s="118"/>
      <c r="H40" s="42"/>
    </row>
    <row r="41" spans="1:8" ht="12" customHeight="1">
      <c r="A41" s="9"/>
      <c r="B41" s="22" t="s">
        <v>224</v>
      </c>
      <c r="C41" s="23">
        <v>243.8</v>
      </c>
      <c r="D41" s="23">
        <v>100</v>
      </c>
      <c r="E41" s="23">
        <f t="shared" si="1"/>
        <v>-143.80000000000001</v>
      </c>
      <c r="F41" s="117"/>
      <c r="G41" s="118"/>
      <c r="H41" s="42"/>
    </row>
    <row r="42" spans="1:8" ht="12" customHeight="1">
      <c r="A42" s="9"/>
      <c r="B42" s="22" t="s">
        <v>174</v>
      </c>
      <c r="C42" s="23">
        <f>C13*(25/100)</f>
        <v>500.5</v>
      </c>
      <c r="D42" s="23">
        <f>C13*(25/100)</f>
        <v>500.5</v>
      </c>
      <c r="E42" s="23">
        <f t="shared" si="1"/>
        <v>0</v>
      </c>
      <c r="F42" s="19"/>
      <c r="G42" s="31"/>
      <c r="H42" s="42"/>
    </row>
    <row r="43" spans="1:8" ht="12" customHeight="1">
      <c r="A43" s="9"/>
      <c r="B43" s="22" t="s">
        <v>175</v>
      </c>
      <c r="C43" s="23">
        <v>200.11</v>
      </c>
      <c r="D43" s="23">
        <v>200.11</v>
      </c>
      <c r="E43" s="23">
        <f t="shared" si="1"/>
        <v>0</v>
      </c>
      <c r="F43" s="19"/>
      <c r="G43" s="31"/>
      <c r="H43" s="42"/>
    </row>
    <row r="44" spans="1:8" ht="12" customHeight="1">
      <c r="A44" s="9"/>
      <c r="B44" s="22" t="s">
        <v>129</v>
      </c>
      <c r="C44" s="23">
        <v>100</v>
      </c>
      <c r="D44" s="23"/>
      <c r="E44" s="23">
        <f t="shared" si="1"/>
        <v>-100</v>
      </c>
      <c r="F44" s="117" t="s">
        <v>176</v>
      </c>
      <c r="G44" s="118"/>
      <c r="H44" s="42"/>
    </row>
    <row r="45" spans="1:8" ht="12" customHeight="1">
      <c r="A45" s="9"/>
      <c r="B45" s="22" t="s">
        <v>129</v>
      </c>
      <c r="C45" s="23"/>
      <c r="D45" s="23"/>
      <c r="E45" s="23"/>
      <c r="F45" s="19"/>
      <c r="G45" s="31"/>
      <c r="H45" s="42"/>
    </row>
    <row r="46" spans="1:8" ht="12" customHeight="1">
      <c r="A46" s="9"/>
      <c r="B46" s="22" t="s">
        <v>177</v>
      </c>
      <c r="C46" s="23">
        <f>SUM(C36:C44)</f>
        <v>1835.8000000000002</v>
      </c>
      <c r="D46" s="23">
        <f>SUM(D36:D44)</f>
        <v>1570.6100000000001</v>
      </c>
      <c r="E46" s="23">
        <f>(D46-C46)</f>
        <v>-265.19000000000005</v>
      </c>
      <c r="F46" s="117"/>
      <c r="G46" s="118"/>
      <c r="H46" s="42"/>
    </row>
    <row r="47" spans="1:8" ht="12" customHeight="1">
      <c r="B47" s="3"/>
      <c r="C47" s="3"/>
      <c r="D47" s="3"/>
      <c r="E47" s="3"/>
      <c r="F47" s="3"/>
      <c r="G47" s="3"/>
    </row>
    <row r="48" spans="1:8" ht="12">
      <c r="B48" s="122"/>
      <c r="C48" s="122"/>
      <c r="D48" s="122"/>
      <c r="E48" s="122"/>
      <c r="F48" s="122"/>
      <c r="G48" s="122"/>
    </row>
    <row r="49" spans="2:7" ht="14.25" customHeight="1">
      <c r="B49" s="122"/>
      <c r="C49" s="122"/>
      <c r="D49" s="122"/>
      <c r="E49" s="122"/>
      <c r="F49" s="122"/>
      <c r="G49" s="122"/>
    </row>
    <row r="50" spans="2:7" ht="12" customHeight="1">
      <c r="B50" s="122"/>
      <c r="C50" s="122"/>
      <c r="D50" s="122"/>
      <c r="E50" s="122"/>
      <c r="F50" s="122"/>
      <c r="G50" s="122"/>
    </row>
  </sheetData>
  <mergeCells count="32">
    <mergeCell ref="A1:H1"/>
    <mergeCell ref="F10:G10"/>
    <mergeCell ref="F11:G11"/>
    <mergeCell ref="F12:G12"/>
    <mergeCell ref="F31:G31"/>
    <mergeCell ref="F13:G13"/>
    <mergeCell ref="F23:G23"/>
    <mergeCell ref="F27:G27"/>
    <mergeCell ref="F30:G30"/>
    <mergeCell ref="F32:G32"/>
    <mergeCell ref="F26:G26"/>
    <mergeCell ref="F14:G14"/>
    <mergeCell ref="F15:G15"/>
    <mergeCell ref="F19:G19"/>
    <mergeCell ref="F20:G20"/>
    <mergeCell ref="F24:G24"/>
    <mergeCell ref="F25:G25"/>
    <mergeCell ref="F21:G21"/>
    <mergeCell ref="F22:G22"/>
    <mergeCell ref="B50:G50"/>
    <mergeCell ref="F40:G40"/>
    <mergeCell ref="F41:G41"/>
    <mergeCell ref="F44:G44"/>
    <mergeCell ref="F46:G46"/>
    <mergeCell ref="B48:G48"/>
    <mergeCell ref="B49:G49"/>
    <mergeCell ref="F38:G38"/>
    <mergeCell ref="F39:G39"/>
    <mergeCell ref="F33:G33"/>
    <mergeCell ref="F35:G35"/>
    <mergeCell ref="F36:G36"/>
    <mergeCell ref="F37:G37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0"/>
  <sheetViews>
    <sheetView workbookViewId="0"/>
  </sheetViews>
  <sheetFormatPr baseColWidth="10" defaultColWidth="17.1640625" defaultRowHeight="12.75" customHeight="1" x14ac:dyDescent="0"/>
  <cols>
    <col min="2" max="2" width="33.5" customWidth="1"/>
  </cols>
  <sheetData>
    <row r="1" spans="1:7" ht="12.75" customHeight="1">
      <c r="A1" s="10" t="s">
        <v>221</v>
      </c>
      <c r="B1" s="8" t="s">
        <v>222</v>
      </c>
      <c r="C1" s="14" t="s">
        <v>223</v>
      </c>
      <c r="D1" s="14" t="s">
        <v>224</v>
      </c>
      <c r="E1" s="14" t="s">
        <v>225</v>
      </c>
      <c r="F1" s="14" t="s">
        <v>226</v>
      </c>
      <c r="G1" s="42"/>
    </row>
    <row r="2" spans="1:7" ht="15">
      <c r="A2" s="34">
        <v>40795</v>
      </c>
      <c r="B2" s="38" t="s">
        <v>60</v>
      </c>
      <c r="C2" s="7">
        <v>8.2899999999999991</v>
      </c>
      <c r="D2" s="14"/>
      <c r="E2" s="14"/>
      <c r="F2" s="14"/>
      <c r="G2" s="42"/>
    </row>
    <row r="3" spans="1:7" ht="15">
      <c r="A3" s="11">
        <v>40796</v>
      </c>
      <c r="B3" s="21" t="s">
        <v>180</v>
      </c>
      <c r="C3" s="6">
        <v>20</v>
      </c>
      <c r="D3" s="6"/>
      <c r="E3" s="6"/>
      <c r="F3" s="40"/>
      <c r="G3" s="42"/>
    </row>
    <row r="4" spans="1:7" ht="15">
      <c r="A4" s="11">
        <v>40799</v>
      </c>
      <c r="B4" s="21" t="s">
        <v>28</v>
      </c>
      <c r="C4" s="6">
        <v>20</v>
      </c>
      <c r="D4" s="6"/>
      <c r="E4" s="6"/>
      <c r="F4" s="6"/>
      <c r="G4" s="42"/>
    </row>
    <row r="5" spans="1:7" ht="15">
      <c r="A5" s="11">
        <v>40799</v>
      </c>
      <c r="B5" s="21" t="s">
        <v>29</v>
      </c>
      <c r="C5" s="6">
        <v>40.29</v>
      </c>
      <c r="D5" s="6"/>
      <c r="E5" s="6"/>
      <c r="F5" s="40"/>
      <c r="G5" s="42"/>
    </row>
    <row r="6" spans="1:7" ht="15">
      <c r="A6" s="11">
        <v>40799</v>
      </c>
      <c r="B6" s="21" t="s">
        <v>186</v>
      </c>
      <c r="C6" s="6">
        <v>201.54</v>
      </c>
      <c r="D6" s="6"/>
      <c r="E6" s="6"/>
      <c r="F6" s="6"/>
      <c r="G6" s="42"/>
    </row>
    <row r="7" spans="1:7" ht="15">
      <c r="A7" s="11">
        <v>40800</v>
      </c>
      <c r="B7" s="37" t="s">
        <v>74</v>
      </c>
      <c r="C7" s="6"/>
      <c r="D7" s="6"/>
      <c r="E7" s="6"/>
      <c r="F7" s="6">
        <v>70</v>
      </c>
      <c r="G7" s="42"/>
    </row>
    <row r="8" spans="1:7" ht="15">
      <c r="A8" s="11">
        <v>40803</v>
      </c>
      <c r="B8" s="21" t="s">
        <v>180</v>
      </c>
      <c r="C8" s="12">
        <v>40</v>
      </c>
      <c r="D8" s="6"/>
      <c r="E8" s="6"/>
      <c r="F8" s="6"/>
      <c r="G8" s="42"/>
    </row>
    <row r="9" spans="1:7" ht="15">
      <c r="A9" s="11">
        <v>40803</v>
      </c>
      <c r="B9" s="21" t="s">
        <v>75</v>
      </c>
      <c r="C9" s="6">
        <v>24.14</v>
      </c>
      <c r="D9" s="6"/>
      <c r="E9" s="6"/>
      <c r="F9" s="6"/>
      <c r="G9" s="42"/>
    </row>
    <row r="10" spans="1:7" ht="15">
      <c r="A10" s="11">
        <v>40804</v>
      </c>
      <c r="B10" s="21" t="s">
        <v>11</v>
      </c>
      <c r="C10" s="6">
        <v>18.899999999999999</v>
      </c>
      <c r="D10" s="6"/>
      <c r="E10" s="6"/>
      <c r="F10" s="6"/>
      <c r="G10" s="42"/>
    </row>
    <row r="11" spans="1:7" ht="15">
      <c r="A11" s="11">
        <v>40804</v>
      </c>
      <c r="B11" s="21" t="s">
        <v>155</v>
      </c>
      <c r="C11" s="6">
        <v>27.2</v>
      </c>
      <c r="D11" s="6"/>
      <c r="E11" s="6"/>
      <c r="F11" s="6"/>
      <c r="G11" s="42"/>
    </row>
    <row r="12" spans="1:7" ht="15">
      <c r="A12" s="11">
        <v>40804</v>
      </c>
      <c r="B12" s="21" t="s">
        <v>76</v>
      </c>
      <c r="C12" s="6"/>
      <c r="D12" s="6"/>
      <c r="E12" s="6"/>
      <c r="F12" s="6">
        <v>50</v>
      </c>
      <c r="G12" s="42"/>
    </row>
    <row r="13" spans="1:7" ht="15">
      <c r="A13" s="11">
        <v>40808</v>
      </c>
      <c r="B13" s="21" t="s">
        <v>21</v>
      </c>
      <c r="C13" s="6">
        <v>11.36</v>
      </c>
      <c r="D13" s="6"/>
      <c r="E13" s="6"/>
      <c r="F13" s="6"/>
      <c r="G13" s="42"/>
    </row>
    <row r="14" spans="1:7" ht="15">
      <c r="A14" s="11">
        <v>40811</v>
      </c>
      <c r="B14" s="21" t="s">
        <v>75</v>
      </c>
      <c r="C14" s="6">
        <v>22.88</v>
      </c>
      <c r="D14" s="6"/>
      <c r="E14" s="6"/>
      <c r="F14" s="6"/>
      <c r="G14" s="42"/>
    </row>
    <row r="15" spans="1:7" ht="15">
      <c r="A15" s="11">
        <v>40810</v>
      </c>
      <c r="B15" s="21" t="s">
        <v>77</v>
      </c>
      <c r="C15" s="6">
        <v>22</v>
      </c>
      <c r="D15" s="6"/>
      <c r="E15" s="6"/>
      <c r="F15" s="6"/>
      <c r="G15" s="42"/>
    </row>
    <row r="16" spans="1:7" ht="15">
      <c r="A16" s="11">
        <v>40812</v>
      </c>
      <c r="B16" s="21" t="s">
        <v>80</v>
      </c>
      <c r="C16" s="6"/>
      <c r="D16" s="6"/>
      <c r="E16" s="6"/>
      <c r="F16" s="6">
        <v>40.24</v>
      </c>
      <c r="G16" s="42"/>
    </row>
    <row r="17" spans="1:7" ht="15">
      <c r="A17" s="11">
        <v>40812</v>
      </c>
      <c r="B17" s="21" t="s">
        <v>78</v>
      </c>
      <c r="C17" s="6">
        <v>9.3800000000000008</v>
      </c>
      <c r="D17" s="6"/>
      <c r="E17" s="6"/>
      <c r="F17" s="6"/>
      <c r="G17" s="42"/>
    </row>
    <row r="18" spans="1:7" ht="15">
      <c r="A18" s="11">
        <v>40812</v>
      </c>
      <c r="B18" s="21" t="s">
        <v>79</v>
      </c>
      <c r="C18" s="6"/>
      <c r="D18" s="6"/>
      <c r="E18" s="6"/>
      <c r="F18" s="6">
        <v>52.24</v>
      </c>
      <c r="G18" s="42"/>
    </row>
    <row r="19" spans="1:7" ht="15">
      <c r="A19" s="11">
        <v>40813</v>
      </c>
      <c r="B19" s="21" t="s">
        <v>0</v>
      </c>
      <c r="C19" s="6"/>
      <c r="D19" s="6"/>
      <c r="E19" s="6"/>
      <c r="F19" s="6">
        <v>39.19</v>
      </c>
      <c r="G19" s="42"/>
    </row>
    <row r="20" spans="1:7" ht="15">
      <c r="A20" s="11">
        <v>40814</v>
      </c>
      <c r="B20" s="21" t="s">
        <v>21</v>
      </c>
      <c r="C20" s="6">
        <v>12.78</v>
      </c>
      <c r="D20" s="6"/>
      <c r="E20" s="6"/>
      <c r="F20" s="6"/>
      <c r="G20" s="42"/>
    </row>
    <row r="21" spans="1:7" ht="15">
      <c r="A21" s="11">
        <v>40815</v>
      </c>
      <c r="B21" s="21" t="s">
        <v>188</v>
      </c>
      <c r="C21" s="6">
        <v>15.99</v>
      </c>
      <c r="D21" s="6"/>
      <c r="E21" s="6"/>
      <c r="F21" s="6"/>
      <c r="G21" s="42"/>
    </row>
    <row r="22" spans="1:7" ht="15">
      <c r="A22" s="11">
        <v>40816</v>
      </c>
      <c r="B22" s="21" t="s">
        <v>75</v>
      </c>
      <c r="C22" s="6">
        <v>11.89</v>
      </c>
      <c r="D22" s="6"/>
      <c r="E22" s="6"/>
      <c r="F22" s="6"/>
      <c r="G22" s="42"/>
    </row>
    <row r="23" spans="1:7" ht="15">
      <c r="A23" s="11">
        <v>40818</v>
      </c>
      <c r="B23" s="21" t="s">
        <v>189</v>
      </c>
      <c r="C23" s="6"/>
      <c r="D23" s="6"/>
      <c r="E23" s="6"/>
      <c r="F23" s="6">
        <v>100</v>
      </c>
      <c r="G23" s="42"/>
    </row>
    <row r="24" spans="1:7" ht="15">
      <c r="A24" s="11">
        <v>40819</v>
      </c>
      <c r="B24" s="21" t="s">
        <v>190</v>
      </c>
      <c r="C24" s="6"/>
      <c r="D24" s="6"/>
      <c r="E24" s="6"/>
      <c r="F24" s="6">
        <v>40</v>
      </c>
      <c r="G24" s="42"/>
    </row>
    <row r="25" spans="1:7" ht="15">
      <c r="A25" s="11">
        <v>40821</v>
      </c>
      <c r="B25" s="21" t="s">
        <v>191</v>
      </c>
      <c r="C25" s="6"/>
      <c r="D25" s="6"/>
      <c r="E25" s="6"/>
      <c r="F25" s="6">
        <v>20</v>
      </c>
      <c r="G25" s="42"/>
    </row>
    <row r="26" spans="1:7" ht="15">
      <c r="A26" s="11">
        <v>40821</v>
      </c>
      <c r="B26" s="21" t="s">
        <v>42</v>
      </c>
      <c r="C26" s="6">
        <v>4.5599999999999996</v>
      </c>
      <c r="D26" s="6"/>
      <c r="E26" s="6"/>
      <c r="F26" s="6"/>
      <c r="G26" s="42"/>
    </row>
    <row r="27" spans="1:7" ht="15">
      <c r="A27" s="11"/>
      <c r="B27" s="21"/>
      <c r="C27" s="6"/>
      <c r="D27" s="6"/>
      <c r="E27" s="6"/>
      <c r="F27" s="6"/>
      <c r="G27" s="42"/>
    </row>
    <row r="28" spans="1:7" ht="15">
      <c r="A28" s="11"/>
      <c r="B28" s="21"/>
      <c r="C28" s="6"/>
      <c r="D28" s="6"/>
      <c r="E28" s="6"/>
      <c r="F28" s="6"/>
      <c r="G28" s="42"/>
    </row>
    <row r="29" spans="1:7" ht="12">
      <c r="A29" s="43"/>
      <c r="B29" s="15"/>
      <c r="C29" s="40"/>
      <c r="D29" s="40"/>
      <c r="E29" s="40"/>
      <c r="F29" s="40"/>
      <c r="G29" s="42"/>
    </row>
    <row r="30" spans="1:7" ht="12">
      <c r="A30" s="43"/>
      <c r="B30" s="15"/>
      <c r="C30" s="40"/>
      <c r="D30" s="40"/>
      <c r="E30" s="40"/>
      <c r="F30" s="40"/>
      <c r="G30" s="42"/>
    </row>
    <row r="31" spans="1:7" ht="12">
      <c r="A31" s="43"/>
      <c r="B31" s="15"/>
      <c r="C31" s="40"/>
      <c r="D31" s="40"/>
      <c r="E31" s="40"/>
      <c r="F31" s="40"/>
      <c r="G31" s="42"/>
    </row>
    <row r="32" spans="1:7" ht="12">
      <c r="A32" s="43"/>
      <c r="B32" s="15"/>
      <c r="C32" s="40"/>
      <c r="D32" s="40"/>
      <c r="E32" s="40"/>
      <c r="F32" s="40"/>
      <c r="G32" s="42"/>
    </row>
    <row r="33" spans="1:7" ht="12">
      <c r="A33" s="43"/>
      <c r="B33" s="15"/>
      <c r="C33" s="40"/>
      <c r="D33" s="40"/>
      <c r="E33" s="40"/>
      <c r="F33" s="40"/>
      <c r="G33" s="42"/>
    </row>
    <row r="34" spans="1:7" ht="12">
      <c r="A34" s="43"/>
      <c r="B34" s="15"/>
      <c r="C34" s="40"/>
      <c r="D34" s="40"/>
      <c r="E34" s="40"/>
      <c r="F34" s="40"/>
      <c r="G34" s="42"/>
    </row>
    <row r="35" spans="1:7" ht="12">
      <c r="A35" s="43"/>
      <c r="B35" s="15"/>
      <c r="C35" s="40"/>
      <c r="D35" s="40"/>
      <c r="E35" s="40"/>
      <c r="F35" s="40"/>
      <c r="G35" s="42"/>
    </row>
    <row r="36" spans="1:7" ht="12">
      <c r="A36" s="43"/>
      <c r="B36" s="15"/>
      <c r="C36" s="40"/>
      <c r="D36" s="40"/>
      <c r="E36" s="40"/>
      <c r="F36" s="40"/>
      <c r="G36" s="42"/>
    </row>
    <row r="37" spans="1:7" ht="12">
      <c r="A37" s="43"/>
      <c r="B37" s="15"/>
      <c r="C37" s="40"/>
      <c r="D37" s="40"/>
      <c r="E37" s="40"/>
      <c r="F37" s="40"/>
      <c r="G37" s="42"/>
    </row>
    <row r="38" spans="1:7" ht="12">
      <c r="A38" s="43"/>
      <c r="B38" s="15"/>
      <c r="C38" s="40"/>
      <c r="D38" s="40"/>
      <c r="E38" s="40"/>
      <c r="F38" s="40"/>
      <c r="G38" s="42"/>
    </row>
    <row r="39" spans="1:7" ht="12">
      <c r="A39" s="43"/>
      <c r="B39" s="15"/>
      <c r="C39" s="40"/>
      <c r="D39" s="40"/>
      <c r="E39" s="40"/>
      <c r="F39" s="40"/>
      <c r="G39" s="42"/>
    </row>
    <row r="40" spans="1:7" ht="12">
      <c r="A40" s="43"/>
      <c r="B40" s="15"/>
      <c r="C40" s="40"/>
      <c r="D40" s="40"/>
      <c r="E40" s="40"/>
      <c r="F40" s="40"/>
      <c r="G40" s="42"/>
    </row>
    <row r="41" spans="1:7" ht="12">
      <c r="A41" s="43"/>
      <c r="B41" s="15"/>
      <c r="C41" s="40"/>
      <c r="D41" s="40"/>
      <c r="E41" s="40"/>
      <c r="F41" s="40"/>
      <c r="G41" s="42"/>
    </row>
    <row r="42" spans="1:7" ht="12">
      <c r="A42" s="43"/>
      <c r="B42" s="15"/>
      <c r="C42" s="40"/>
      <c r="D42" s="40"/>
      <c r="E42" s="40"/>
      <c r="F42" s="40"/>
      <c r="G42" s="42"/>
    </row>
    <row r="43" spans="1:7" ht="12">
      <c r="A43" s="43"/>
      <c r="B43" s="15"/>
      <c r="C43" s="40"/>
      <c r="D43" s="40"/>
      <c r="E43" s="40"/>
      <c r="F43" s="40"/>
      <c r="G43" s="42"/>
    </row>
    <row r="44" spans="1:7" ht="15">
      <c r="A44" s="47" t="s">
        <v>82</v>
      </c>
      <c r="B44" s="15"/>
      <c r="C44" s="40">
        <f>SUM(C2:C43)</f>
        <v>511.19999999999993</v>
      </c>
      <c r="D44" s="40">
        <f>SUM(D2:D43)</f>
        <v>0</v>
      </c>
      <c r="E44" s="40">
        <f>SUM(E2:E43)</f>
        <v>0</v>
      </c>
      <c r="F44" s="40">
        <f>SUM(F2:F43)</f>
        <v>411.67</v>
      </c>
      <c r="G44" s="42"/>
    </row>
    <row r="45" spans="1:7" ht="15">
      <c r="A45" s="47"/>
      <c r="B45" s="15"/>
      <c r="C45" s="40"/>
      <c r="D45" s="40"/>
      <c r="E45" s="40"/>
      <c r="F45" s="40"/>
      <c r="G45" s="42"/>
    </row>
    <row r="46" spans="1:7" ht="12">
      <c r="A46" s="43"/>
      <c r="B46" s="15"/>
      <c r="C46" s="40"/>
      <c r="D46" s="40"/>
      <c r="E46" s="40"/>
      <c r="F46" s="40"/>
      <c r="G46" s="42"/>
    </row>
    <row r="47" spans="1:7" ht="12">
      <c r="A47" s="43"/>
      <c r="B47" s="15"/>
      <c r="C47" s="40"/>
      <c r="D47" s="40"/>
      <c r="E47" s="40"/>
      <c r="F47" s="40"/>
      <c r="G47" s="42"/>
    </row>
    <row r="48" spans="1:7" ht="12">
      <c r="A48" s="43"/>
      <c r="B48" s="15"/>
      <c r="C48" s="40"/>
      <c r="D48" s="40"/>
      <c r="E48" s="40"/>
      <c r="F48" s="40"/>
      <c r="G48" s="42"/>
    </row>
    <row r="49" spans="1:7" ht="12">
      <c r="A49" s="43"/>
      <c r="B49" s="15"/>
      <c r="C49" s="40"/>
      <c r="D49" s="40"/>
      <c r="E49" s="40"/>
      <c r="F49" s="40"/>
      <c r="G49" s="42"/>
    </row>
    <row r="50" spans="1:7" ht="12">
      <c r="A50" s="43"/>
      <c r="B50" s="15"/>
      <c r="C50" s="40"/>
      <c r="D50" s="40"/>
      <c r="E50" s="40"/>
      <c r="F50" s="40"/>
      <c r="G50" s="42"/>
    </row>
    <row r="51" spans="1:7" ht="12">
      <c r="A51" s="43"/>
      <c r="B51" s="15"/>
      <c r="C51" s="40"/>
      <c r="D51" s="40"/>
      <c r="E51" s="40"/>
      <c r="F51" s="40"/>
      <c r="G51" s="42"/>
    </row>
    <row r="52" spans="1:7" ht="12">
      <c r="A52" s="43"/>
      <c r="B52" s="15"/>
      <c r="C52" s="40"/>
      <c r="D52" s="40"/>
      <c r="E52" s="40"/>
      <c r="F52" s="40"/>
      <c r="G52" s="42"/>
    </row>
    <row r="53" spans="1:7" ht="12">
      <c r="A53" s="43"/>
      <c r="B53" s="15"/>
      <c r="C53" s="40"/>
      <c r="D53" s="40"/>
      <c r="E53" s="40"/>
      <c r="F53" s="40"/>
      <c r="G53" s="42"/>
    </row>
    <row r="54" spans="1:7" ht="12">
      <c r="A54" s="32"/>
      <c r="B54" s="3"/>
      <c r="C54" s="3"/>
      <c r="D54" s="3"/>
      <c r="E54" s="3"/>
      <c r="F54" s="3"/>
    </row>
    <row r="55" spans="1:7" ht="12">
      <c r="A55" s="4"/>
    </row>
    <row r="56" spans="1:7" ht="12">
      <c r="A56" s="4"/>
    </row>
    <row r="57" spans="1:7" ht="12">
      <c r="A57" s="4"/>
    </row>
    <row r="58" spans="1:7" ht="12">
      <c r="A58" s="4"/>
    </row>
    <row r="59" spans="1:7" ht="12">
      <c r="A59" s="4"/>
    </row>
    <row r="60" spans="1:7" ht="12">
      <c r="A60" s="4"/>
    </row>
    <row r="61" spans="1:7" ht="12">
      <c r="A61" s="4"/>
    </row>
    <row r="62" spans="1:7" ht="12">
      <c r="A62" s="4"/>
    </row>
    <row r="63" spans="1:7" ht="12">
      <c r="A63" s="4"/>
    </row>
    <row r="64" spans="1:7" ht="12">
      <c r="A64" s="4"/>
    </row>
    <row r="65" spans="1:1" ht="12">
      <c r="A65" s="4"/>
    </row>
    <row r="66" spans="1:1" ht="12">
      <c r="A66" s="4"/>
    </row>
    <row r="67" spans="1:1" ht="12">
      <c r="A67" s="4"/>
    </row>
    <row r="68" spans="1:1" ht="12">
      <c r="A68" s="4"/>
    </row>
    <row r="69" spans="1:1" ht="12">
      <c r="A69" s="4"/>
    </row>
    <row r="70" spans="1:1" ht="12">
      <c r="A70" s="4"/>
    </row>
    <row r="71" spans="1:1" ht="12">
      <c r="A71" s="4"/>
    </row>
    <row r="72" spans="1:1" ht="12">
      <c r="A72" s="4"/>
    </row>
    <row r="73" spans="1:1" ht="12">
      <c r="A73" s="4"/>
    </row>
    <row r="74" spans="1:1" ht="12">
      <c r="A74" s="4"/>
    </row>
    <row r="75" spans="1:1" ht="12">
      <c r="A75" s="4"/>
    </row>
    <row r="76" spans="1:1" ht="12">
      <c r="A76" s="4"/>
    </row>
    <row r="77" spans="1:1" ht="12">
      <c r="A77" s="4"/>
    </row>
    <row r="78" spans="1:1" ht="12">
      <c r="A78" s="4"/>
    </row>
    <row r="79" spans="1:1" ht="12">
      <c r="A79" s="4"/>
    </row>
    <row r="80" spans="1:1" ht="12">
      <c r="A80" s="4"/>
    </row>
    <row r="81" spans="1:1" ht="12">
      <c r="A81" s="4"/>
    </row>
    <row r="82" spans="1:1" ht="12">
      <c r="A82" s="4"/>
    </row>
    <row r="83" spans="1:1" ht="12">
      <c r="A83" s="4"/>
    </row>
    <row r="84" spans="1:1" ht="12">
      <c r="A84" s="4"/>
    </row>
    <row r="85" spans="1:1" ht="12">
      <c r="A85" s="4"/>
    </row>
    <row r="86" spans="1:1" ht="12">
      <c r="A86" s="4"/>
    </row>
    <row r="87" spans="1:1" ht="12">
      <c r="A87" s="4"/>
    </row>
    <row r="88" spans="1:1" ht="12">
      <c r="A88" s="4"/>
    </row>
    <row r="89" spans="1:1" ht="12">
      <c r="A89" s="4"/>
    </row>
    <row r="90" spans="1:1" ht="12">
      <c r="A90" s="4"/>
    </row>
    <row r="91" spans="1:1" ht="12">
      <c r="A91" s="4"/>
    </row>
    <row r="92" spans="1:1" ht="12">
      <c r="A92" s="4"/>
    </row>
    <row r="93" spans="1:1" ht="12">
      <c r="A93" s="4"/>
    </row>
    <row r="94" spans="1:1" ht="12">
      <c r="A94" s="4"/>
    </row>
    <row r="95" spans="1:1" ht="12">
      <c r="A95" s="4"/>
    </row>
    <row r="96" spans="1:1" ht="12">
      <c r="A96" s="4"/>
    </row>
    <row r="97" spans="1:1" ht="12">
      <c r="A97" s="4"/>
    </row>
    <row r="98" spans="1:1" ht="12">
      <c r="A98" s="4"/>
    </row>
    <row r="99" spans="1:1" ht="12">
      <c r="A99" s="4"/>
    </row>
    <row r="100" spans="1:1" ht="12">
      <c r="A100" s="4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workbookViewId="0"/>
  </sheetViews>
  <sheetFormatPr baseColWidth="10" defaultColWidth="17.1640625" defaultRowHeight="12.75" customHeight="1" x14ac:dyDescent="0"/>
  <cols>
    <col min="1" max="1" width="34.1640625" customWidth="1"/>
  </cols>
  <sheetData>
    <row r="1" spans="1:7" ht="12.75" customHeight="1">
      <c r="A1" s="125"/>
      <c r="B1" s="125"/>
      <c r="C1" s="125"/>
      <c r="D1" s="125"/>
      <c r="E1" s="125"/>
      <c r="F1" s="125"/>
      <c r="G1" s="125"/>
    </row>
    <row r="3" spans="1:7" ht="12.75" customHeight="1">
      <c r="A3" s="26" t="s">
        <v>84</v>
      </c>
      <c r="B3" s="36"/>
      <c r="C3" s="36"/>
      <c r="D3" s="36"/>
    </row>
    <row r="4" spans="1:7" ht="12.75" customHeight="1">
      <c r="A4" s="2" t="s">
        <v>85</v>
      </c>
      <c r="B4" s="41" t="s">
        <v>86</v>
      </c>
      <c r="C4" s="41" t="s">
        <v>87</v>
      </c>
      <c r="D4" s="41" t="s">
        <v>88</v>
      </c>
      <c r="E4" s="42"/>
      <c r="F4" s="29"/>
    </row>
    <row r="5" spans="1:7" ht="12.75" customHeight="1">
      <c r="A5" s="22" t="s">
        <v>141</v>
      </c>
      <c r="B5" s="23">
        <f>SUM(B11:B13)</f>
        <v>6637.1399999999994</v>
      </c>
      <c r="C5" s="23">
        <f>C14</f>
        <v>5162.1399999999994</v>
      </c>
      <c r="D5" s="23">
        <f>B5-C5</f>
        <v>1475</v>
      </c>
      <c r="E5" s="42"/>
      <c r="F5" s="25"/>
    </row>
    <row r="6" spans="1:7" ht="12.75" customHeight="1">
      <c r="A6" s="22" t="s">
        <v>142</v>
      </c>
      <c r="B6" s="23">
        <f>SUM((B31+B45))</f>
        <v>4923.7700000000004</v>
      </c>
      <c r="C6" s="23">
        <f>(C31+C45)</f>
        <v>5146.24</v>
      </c>
      <c r="D6" s="23">
        <f>B6-C6</f>
        <v>-222.46999999999935</v>
      </c>
      <c r="E6" s="42"/>
      <c r="F6" s="25"/>
    </row>
    <row r="7" spans="1:7" ht="12.75" customHeight="1">
      <c r="A7" s="22" t="s">
        <v>143</v>
      </c>
      <c r="B7" s="23">
        <f>B5-B6</f>
        <v>1713.369999999999</v>
      </c>
      <c r="C7" s="23">
        <f>C5-C6</f>
        <v>15.899999999999636</v>
      </c>
      <c r="D7" s="23">
        <f>B7-C7</f>
        <v>1697.4699999999993</v>
      </c>
      <c r="E7" s="42"/>
      <c r="F7" s="25"/>
    </row>
    <row r="8" spans="1:7" ht="12.75" customHeight="1">
      <c r="A8" s="3"/>
      <c r="B8" s="3"/>
      <c r="C8" s="3"/>
      <c r="D8" s="3"/>
    </row>
    <row r="9" spans="1:7" ht="12.75" customHeight="1">
      <c r="A9" s="26" t="s">
        <v>141</v>
      </c>
      <c r="B9" s="36"/>
      <c r="C9" s="36"/>
      <c r="D9" s="36"/>
      <c r="E9" s="39"/>
      <c r="F9" s="39"/>
    </row>
    <row r="10" spans="1:7" ht="12.75" customHeight="1">
      <c r="A10" s="2" t="s">
        <v>144</v>
      </c>
      <c r="B10" s="41" t="s">
        <v>86</v>
      </c>
      <c r="C10" s="41" t="s">
        <v>87</v>
      </c>
      <c r="D10" s="41" t="s">
        <v>88</v>
      </c>
      <c r="E10" s="120" t="s">
        <v>145</v>
      </c>
      <c r="F10" s="123"/>
      <c r="G10" s="42"/>
    </row>
    <row r="11" spans="1:7" ht="12.75" customHeight="1">
      <c r="A11" s="22" t="s">
        <v>146</v>
      </c>
      <c r="B11" s="23">
        <v>3006.14</v>
      </c>
      <c r="C11" s="23">
        <v>3006.14</v>
      </c>
      <c r="D11" s="23">
        <f>B11-C11</f>
        <v>0</v>
      </c>
      <c r="E11" s="117"/>
      <c r="F11" s="119"/>
      <c r="G11" s="42"/>
    </row>
    <row r="12" spans="1:7" ht="12.75" customHeight="1">
      <c r="A12" s="22" t="s">
        <v>26</v>
      </c>
      <c r="B12" s="23">
        <v>3342</v>
      </c>
      <c r="C12" s="23">
        <v>2156</v>
      </c>
      <c r="D12" s="23">
        <f>B12-C12</f>
        <v>1186</v>
      </c>
      <c r="E12" s="117"/>
      <c r="F12" s="119"/>
      <c r="G12" s="42"/>
    </row>
    <row r="13" spans="1:7" ht="12.75" customHeight="1">
      <c r="A13" s="22" t="s">
        <v>129</v>
      </c>
      <c r="B13" s="23">
        <v>289</v>
      </c>
      <c r="C13" s="23"/>
      <c r="D13" s="23">
        <f>B13-C13</f>
        <v>289</v>
      </c>
      <c r="E13" s="117" t="s">
        <v>192</v>
      </c>
      <c r="F13" s="119"/>
      <c r="G13" s="42"/>
    </row>
    <row r="14" spans="1:7" ht="12.75" customHeight="1">
      <c r="A14" s="22" t="s">
        <v>130</v>
      </c>
      <c r="B14" s="23">
        <f>SUM(B11:B13)</f>
        <v>6637.1399999999994</v>
      </c>
      <c r="C14" s="23">
        <f>SUM(C11:C13)</f>
        <v>5162.1399999999994</v>
      </c>
      <c r="D14" s="23">
        <f>B14-C14</f>
        <v>1475</v>
      </c>
      <c r="E14" s="117"/>
      <c r="F14" s="119"/>
      <c r="G14" s="42"/>
    </row>
    <row r="15" spans="1:7" ht="12.75" customHeight="1">
      <c r="A15" s="3"/>
      <c r="B15" s="3"/>
      <c r="C15" s="3"/>
      <c r="D15" s="3"/>
      <c r="E15" s="3"/>
      <c r="F15" s="3"/>
    </row>
    <row r="16" spans="1:7" ht="12.75" customHeight="1">
      <c r="A16" s="44" t="s">
        <v>131</v>
      </c>
    </row>
    <row r="17" spans="1:7" ht="12.75" customHeight="1">
      <c r="A17" s="39"/>
      <c r="B17" s="39"/>
      <c r="C17" s="39"/>
      <c r="D17" s="39"/>
      <c r="E17" s="39"/>
      <c r="F17" s="39"/>
    </row>
    <row r="18" spans="1:7" ht="12.75" customHeight="1">
      <c r="A18" s="2" t="s">
        <v>132</v>
      </c>
      <c r="B18" s="41" t="s">
        <v>86</v>
      </c>
      <c r="C18" s="41" t="s">
        <v>87</v>
      </c>
      <c r="D18" s="41" t="s">
        <v>88</v>
      </c>
      <c r="E18" s="120" t="s">
        <v>145</v>
      </c>
      <c r="F18" s="123"/>
      <c r="G18" s="42"/>
    </row>
    <row r="19" spans="1:7" ht="12.75" customHeight="1">
      <c r="A19" s="22" t="s">
        <v>133</v>
      </c>
      <c r="B19" s="23">
        <v>0</v>
      </c>
      <c r="C19" s="23">
        <v>1340</v>
      </c>
      <c r="D19" s="23">
        <f t="shared" ref="D19:D31" si="0">(C19-B19)</f>
        <v>1340</v>
      </c>
      <c r="E19" s="117"/>
      <c r="F19" s="119"/>
      <c r="G19" s="42"/>
    </row>
    <row r="20" spans="1:7" ht="12.75" customHeight="1">
      <c r="A20" s="22" t="s">
        <v>44</v>
      </c>
      <c r="B20" s="23">
        <v>146.71</v>
      </c>
      <c r="C20" s="23">
        <v>146.71</v>
      </c>
      <c r="D20" s="23">
        <f t="shared" si="0"/>
        <v>0</v>
      </c>
      <c r="E20" s="117" t="s">
        <v>193</v>
      </c>
      <c r="F20" s="119"/>
      <c r="G20" s="42"/>
    </row>
    <row r="21" spans="1:7" ht="12.75" customHeight="1">
      <c r="A21" s="22" t="s">
        <v>45</v>
      </c>
      <c r="B21" s="23">
        <v>127.68</v>
      </c>
      <c r="C21" s="23">
        <v>127.68</v>
      </c>
      <c r="D21" s="23">
        <f t="shared" si="0"/>
        <v>0</v>
      </c>
      <c r="E21" s="117"/>
      <c r="F21" s="119"/>
      <c r="G21" s="42"/>
    </row>
    <row r="22" spans="1:7" ht="12.75" customHeight="1">
      <c r="A22" s="22" t="s">
        <v>46</v>
      </c>
      <c r="B22" s="23">
        <v>81.86</v>
      </c>
      <c r="C22" s="23">
        <v>81.86</v>
      </c>
      <c r="D22" s="23">
        <f t="shared" si="0"/>
        <v>0</v>
      </c>
      <c r="E22" s="117"/>
      <c r="F22" s="119"/>
      <c r="G22" s="42"/>
    </row>
    <row r="23" spans="1:7" ht="12.75" customHeight="1">
      <c r="A23" s="22" t="s">
        <v>47</v>
      </c>
      <c r="B23" s="23">
        <v>26.05</v>
      </c>
      <c r="C23" s="23">
        <v>38.950000000000003</v>
      </c>
      <c r="D23" s="23">
        <f t="shared" si="0"/>
        <v>12.900000000000002</v>
      </c>
      <c r="E23" s="117" t="s">
        <v>32</v>
      </c>
      <c r="F23" s="119"/>
      <c r="G23" s="42"/>
    </row>
    <row r="24" spans="1:7" ht="12.75" customHeight="1">
      <c r="A24" s="22" t="s">
        <v>48</v>
      </c>
      <c r="B24" s="23">
        <v>79.25</v>
      </c>
      <c r="C24" s="23">
        <v>92.46</v>
      </c>
      <c r="D24" s="23">
        <f t="shared" si="0"/>
        <v>13.209999999999994</v>
      </c>
      <c r="E24" s="117" t="s">
        <v>32</v>
      </c>
      <c r="F24" s="119"/>
      <c r="G24" s="42"/>
    </row>
    <row r="25" spans="1:7" ht="12.75" customHeight="1">
      <c r="A25" s="22" t="s">
        <v>49</v>
      </c>
      <c r="B25" s="23">
        <v>55</v>
      </c>
      <c r="C25" s="23">
        <v>55</v>
      </c>
      <c r="D25" s="23">
        <f t="shared" si="0"/>
        <v>0</v>
      </c>
      <c r="E25" s="117"/>
      <c r="F25" s="119"/>
      <c r="G25" s="42"/>
    </row>
    <row r="26" spans="1:7" ht="12.75" customHeight="1">
      <c r="A26" s="22" t="s">
        <v>50</v>
      </c>
      <c r="B26" s="23">
        <v>800</v>
      </c>
      <c r="C26" s="23">
        <v>500</v>
      </c>
      <c r="D26" s="23">
        <f t="shared" si="0"/>
        <v>-300</v>
      </c>
      <c r="E26" s="19"/>
      <c r="F26" s="33"/>
      <c r="G26" s="42"/>
    </row>
    <row r="27" spans="1:7" ht="12.75" customHeight="1">
      <c r="A27" s="22" t="s">
        <v>51</v>
      </c>
      <c r="B27" s="23">
        <v>800</v>
      </c>
      <c r="C27" s="23">
        <v>500</v>
      </c>
      <c r="D27" s="23">
        <f t="shared" si="0"/>
        <v>-300</v>
      </c>
      <c r="E27" s="19"/>
      <c r="F27" s="33"/>
      <c r="G27" s="42"/>
    </row>
    <row r="28" spans="1:7" ht="12.75" customHeight="1">
      <c r="A28" s="22" t="s">
        <v>165</v>
      </c>
      <c r="B28" s="23">
        <v>0</v>
      </c>
      <c r="C28" s="23">
        <v>0</v>
      </c>
      <c r="D28" s="23">
        <f t="shared" si="0"/>
        <v>0</v>
      </c>
      <c r="E28" s="117"/>
      <c r="F28" s="119"/>
      <c r="G28" s="42"/>
    </row>
    <row r="29" spans="1:7" ht="12.75" customHeight="1">
      <c r="A29" s="22" t="s">
        <v>166</v>
      </c>
      <c r="B29" s="23">
        <v>500</v>
      </c>
      <c r="C29" s="23">
        <v>500</v>
      </c>
      <c r="D29" s="23">
        <f t="shared" si="0"/>
        <v>0</v>
      </c>
      <c r="E29" s="117"/>
      <c r="F29" s="119"/>
      <c r="G29" s="42"/>
    </row>
    <row r="30" spans="1:7" ht="12.75" customHeight="1">
      <c r="A30" s="22" t="s">
        <v>129</v>
      </c>
      <c r="B30" s="23"/>
      <c r="C30" s="23"/>
      <c r="D30" s="23">
        <f t="shared" si="0"/>
        <v>0</v>
      </c>
      <c r="E30" s="117"/>
      <c r="F30" s="119"/>
      <c r="G30" s="42"/>
    </row>
    <row r="31" spans="1:7" ht="12.75" customHeight="1">
      <c r="A31" s="22" t="s">
        <v>167</v>
      </c>
      <c r="B31" s="23">
        <f>SUM(B19:B28)</f>
        <v>2116.5500000000002</v>
      </c>
      <c r="C31" s="23">
        <f>SUM(C19:C29)</f>
        <v>3382.66</v>
      </c>
      <c r="D31" s="23">
        <f t="shared" si="0"/>
        <v>1266.1099999999997</v>
      </c>
      <c r="E31" s="117"/>
      <c r="F31" s="119"/>
      <c r="G31" s="42"/>
    </row>
    <row r="32" spans="1:7" ht="12.75" customHeight="1">
      <c r="A32" s="17"/>
      <c r="B32" s="17"/>
      <c r="C32" s="17"/>
      <c r="D32" s="17"/>
      <c r="E32" s="17"/>
      <c r="F32" s="17"/>
    </row>
    <row r="33" spans="1:7" ht="12.75" customHeight="1">
      <c r="A33" s="2" t="s">
        <v>168</v>
      </c>
      <c r="B33" s="41" t="s">
        <v>86</v>
      </c>
      <c r="C33" s="41" t="s">
        <v>87</v>
      </c>
      <c r="D33" s="41" t="s">
        <v>88</v>
      </c>
      <c r="E33" s="120" t="s">
        <v>145</v>
      </c>
      <c r="F33" s="121"/>
      <c r="G33" s="42"/>
    </row>
    <row r="34" spans="1:7" ht="12.75" customHeight="1">
      <c r="A34" s="22" t="s">
        <v>169</v>
      </c>
      <c r="B34" s="23">
        <v>120.48</v>
      </c>
      <c r="C34" s="23">
        <v>70</v>
      </c>
      <c r="D34" s="23">
        <f t="shared" ref="D34:D40" si="1">(C34-B34)</f>
        <v>-50.480000000000004</v>
      </c>
      <c r="E34" s="117"/>
      <c r="F34" s="118"/>
      <c r="G34" s="42"/>
    </row>
    <row r="35" spans="1:7" ht="12.75" customHeight="1">
      <c r="A35" s="22" t="s">
        <v>170</v>
      </c>
      <c r="B35" s="23">
        <v>511.2</v>
      </c>
      <c r="C35" s="23">
        <v>550</v>
      </c>
      <c r="D35" s="23">
        <f t="shared" si="1"/>
        <v>38.800000000000011</v>
      </c>
      <c r="E35" s="117"/>
      <c r="F35" s="118"/>
      <c r="G35" s="42"/>
    </row>
    <row r="36" spans="1:7" ht="12.75" customHeight="1">
      <c r="A36" s="22" t="s">
        <v>171</v>
      </c>
      <c r="B36" s="23"/>
      <c r="C36" s="23"/>
      <c r="D36" s="23">
        <f t="shared" si="1"/>
        <v>0</v>
      </c>
      <c r="E36" s="117"/>
      <c r="F36" s="118"/>
      <c r="G36" s="42"/>
    </row>
    <row r="37" spans="1:7" ht="12.75" customHeight="1">
      <c r="A37" s="22" t="s">
        <v>172</v>
      </c>
      <c r="B37" s="23">
        <v>170</v>
      </c>
      <c r="C37" s="23">
        <v>100</v>
      </c>
      <c r="D37" s="23">
        <f t="shared" si="1"/>
        <v>-70</v>
      </c>
      <c r="E37" s="117"/>
      <c r="F37" s="118"/>
      <c r="G37" s="42"/>
    </row>
    <row r="38" spans="1:7" ht="12.75" customHeight="1">
      <c r="A38" s="22" t="s">
        <v>173</v>
      </c>
      <c r="B38" s="23">
        <v>192.48</v>
      </c>
      <c r="C38" s="23">
        <v>75</v>
      </c>
      <c r="D38" s="23">
        <f t="shared" si="1"/>
        <v>-117.47999999999999</v>
      </c>
      <c r="E38" s="117"/>
      <c r="F38" s="118"/>
      <c r="G38" s="42"/>
    </row>
    <row r="39" spans="1:7" ht="12.75" customHeight="1">
      <c r="A39" s="22" t="s">
        <v>224</v>
      </c>
      <c r="B39" s="23"/>
      <c r="C39" s="23">
        <v>100</v>
      </c>
      <c r="D39" s="23">
        <f t="shared" si="1"/>
        <v>100</v>
      </c>
      <c r="E39" s="117"/>
      <c r="F39" s="118"/>
      <c r="G39" s="42"/>
    </row>
    <row r="40" spans="1:7" ht="12.75" customHeight="1">
      <c r="A40" s="22" t="s">
        <v>174</v>
      </c>
      <c r="B40" s="23">
        <f>B12*(25/100)</f>
        <v>835.5</v>
      </c>
      <c r="C40" s="23">
        <f>C12*(25/100)</f>
        <v>539</v>
      </c>
      <c r="D40" s="23">
        <f t="shared" si="1"/>
        <v>-296.5</v>
      </c>
      <c r="E40" s="19"/>
      <c r="F40" s="31"/>
      <c r="G40" s="42"/>
    </row>
    <row r="41" spans="1:7" ht="12.75" customHeight="1">
      <c r="A41" s="22" t="s">
        <v>148</v>
      </c>
      <c r="B41" s="23">
        <v>319</v>
      </c>
      <c r="C41" s="23">
        <v>319</v>
      </c>
      <c r="D41" s="23"/>
      <c r="E41" s="19"/>
      <c r="F41" s="31"/>
      <c r="G41" s="42"/>
    </row>
    <row r="42" spans="1:7" ht="12.75" customHeight="1">
      <c r="A42" s="22" t="s">
        <v>175</v>
      </c>
      <c r="B42" s="23">
        <v>497.12</v>
      </c>
      <c r="C42" s="23"/>
      <c r="D42" s="23">
        <f>(C42-B42)</f>
        <v>-497.12</v>
      </c>
      <c r="E42" s="19"/>
      <c r="F42" s="31"/>
      <c r="G42" s="42"/>
    </row>
    <row r="43" spans="1:7" ht="12.75" customHeight="1">
      <c r="A43" s="22" t="s">
        <v>33</v>
      </c>
      <c r="B43" s="23">
        <v>12.25</v>
      </c>
      <c r="C43" s="23">
        <v>10.58</v>
      </c>
      <c r="D43" s="23"/>
      <c r="E43" s="19"/>
      <c r="F43" s="31"/>
      <c r="G43" s="42"/>
    </row>
    <row r="44" spans="1:7" ht="12.75" customHeight="1">
      <c r="A44" s="22" t="s">
        <v>129</v>
      </c>
      <c r="B44" s="23">
        <v>149.19</v>
      </c>
      <c r="C44" s="23"/>
      <c r="D44" s="23">
        <f>(C44-B44)</f>
        <v>-149.19</v>
      </c>
      <c r="E44" s="117"/>
      <c r="F44" s="118"/>
      <c r="G44" s="42"/>
    </row>
    <row r="45" spans="1:7" ht="12.75" customHeight="1">
      <c r="A45" s="22" t="s">
        <v>177</v>
      </c>
      <c r="B45" s="23">
        <f>SUM(B34:B44)</f>
        <v>2807.22</v>
      </c>
      <c r="C45" s="23">
        <f>SUM(C34:C44)</f>
        <v>1763.58</v>
      </c>
      <c r="D45" s="23">
        <f>(C45-B45)</f>
        <v>-1043.6399999999999</v>
      </c>
      <c r="E45" s="117"/>
      <c r="F45" s="118"/>
      <c r="G45" s="42"/>
    </row>
    <row r="46" spans="1:7" ht="12.75" customHeight="1">
      <c r="A46" s="3"/>
      <c r="B46" s="3"/>
      <c r="C46" s="3"/>
      <c r="D46" s="3"/>
      <c r="E46" s="3"/>
      <c r="F46" s="3"/>
    </row>
    <row r="47" spans="1:7" ht="12.75" customHeight="1">
      <c r="A47" s="122"/>
      <c r="B47" s="122"/>
      <c r="C47" s="122"/>
      <c r="D47" s="122"/>
      <c r="E47" s="122"/>
      <c r="F47" s="122"/>
    </row>
    <row r="48" spans="1:7" ht="12.75" customHeight="1">
      <c r="A48" s="122"/>
      <c r="B48" s="122"/>
      <c r="C48" s="122"/>
      <c r="D48" s="122"/>
      <c r="E48" s="122"/>
      <c r="F48" s="122"/>
    </row>
    <row r="49" spans="1:6" ht="12.75" customHeight="1">
      <c r="A49" s="122"/>
      <c r="B49" s="122"/>
      <c r="C49" s="122"/>
      <c r="D49" s="122"/>
      <c r="E49" s="122"/>
      <c r="F49" s="122"/>
    </row>
  </sheetData>
  <mergeCells count="30">
    <mergeCell ref="E21:F21"/>
    <mergeCell ref="A1:G1"/>
    <mergeCell ref="E10:F10"/>
    <mergeCell ref="E11:F11"/>
    <mergeCell ref="E12:F12"/>
    <mergeCell ref="E13:F13"/>
    <mergeCell ref="E14:F14"/>
    <mergeCell ref="E18:F18"/>
    <mergeCell ref="E19:F19"/>
    <mergeCell ref="E20:F20"/>
    <mergeCell ref="E34:F34"/>
    <mergeCell ref="E22:F22"/>
    <mergeCell ref="E23:F23"/>
    <mergeCell ref="E24:F24"/>
    <mergeCell ref="E25:F25"/>
    <mergeCell ref="E28:F28"/>
    <mergeCell ref="E29:F29"/>
    <mergeCell ref="E30:F30"/>
    <mergeCell ref="E31:F31"/>
    <mergeCell ref="E33:F33"/>
    <mergeCell ref="A49:F49"/>
    <mergeCell ref="E35:F35"/>
    <mergeCell ref="E36:F36"/>
    <mergeCell ref="E37:F37"/>
    <mergeCell ref="E38:F38"/>
    <mergeCell ref="E39:F39"/>
    <mergeCell ref="E44:F44"/>
    <mergeCell ref="E45:F45"/>
    <mergeCell ref="A47:F47"/>
    <mergeCell ref="A48:F48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0"/>
  <sheetViews>
    <sheetView workbookViewId="0"/>
  </sheetViews>
  <sheetFormatPr baseColWidth="10" defaultColWidth="17.1640625" defaultRowHeight="12.75" customHeight="1" x14ac:dyDescent="0"/>
  <cols>
    <col min="2" max="2" width="30.6640625" customWidth="1"/>
  </cols>
  <sheetData>
    <row r="1" spans="1:7" ht="12.75" customHeight="1">
      <c r="A1" s="10" t="s">
        <v>221</v>
      </c>
      <c r="B1" s="8" t="s">
        <v>222</v>
      </c>
      <c r="C1" s="14" t="s">
        <v>223</v>
      </c>
      <c r="D1" s="14" t="s">
        <v>224</v>
      </c>
      <c r="E1" s="14" t="s">
        <v>225</v>
      </c>
      <c r="F1" s="14" t="s">
        <v>226</v>
      </c>
      <c r="G1" s="42"/>
    </row>
    <row r="2" spans="1:7" ht="15">
      <c r="A2" s="10"/>
      <c r="B2" s="8"/>
      <c r="C2" s="14"/>
      <c r="D2" s="14"/>
      <c r="E2" s="14"/>
      <c r="F2" s="14"/>
      <c r="G2" s="42"/>
    </row>
    <row r="3" spans="1:7" ht="15">
      <c r="A3" s="11">
        <v>40822</v>
      </c>
      <c r="B3" s="21" t="s">
        <v>194</v>
      </c>
      <c r="C3" s="6">
        <v>35.979999999999997</v>
      </c>
      <c r="D3" s="6"/>
      <c r="E3" s="6"/>
      <c r="F3" s="40"/>
      <c r="G3" s="42"/>
    </row>
    <row r="4" spans="1:7" ht="15">
      <c r="A4" s="11">
        <v>40824</v>
      </c>
      <c r="B4" s="21" t="s">
        <v>195</v>
      </c>
      <c r="C4" s="6">
        <v>16</v>
      </c>
      <c r="D4" s="6"/>
      <c r="E4" s="6"/>
      <c r="F4" s="6"/>
      <c r="G4" s="42"/>
    </row>
    <row r="5" spans="1:7" ht="15">
      <c r="A5" s="11">
        <v>40825</v>
      </c>
      <c r="B5" s="21" t="s">
        <v>75</v>
      </c>
      <c r="C5" s="6">
        <v>19.47</v>
      </c>
      <c r="D5" s="6"/>
      <c r="E5" s="6"/>
      <c r="F5" s="40"/>
      <c r="G5" s="42"/>
    </row>
    <row r="6" spans="1:7" ht="15">
      <c r="A6" s="11">
        <v>40825</v>
      </c>
      <c r="B6" s="21" t="s">
        <v>75</v>
      </c>
      <c r="C6" s="6">
        <v>11.91</v>
      </c>
      <c r="D6" s="6"/>
      <c r="E6" s="6"/>
      <c r="F6" s="6"/>
      <c r="G6" s="42"/>
    </row>
    <row r="7" spans="1:7" ht="15">
      <c r="A7" s="11">
        <v>40825</v>
      </c>
      <c r="B7" s="37" t="s">
        <v>196</v>
      </c>
      <c r="C7" s="6">
        <v>5.27</v>
      </c>
      <c r="D7" s="6"/>
      <c r="E7" s="6"/>
      <c r="F7" s="6"/>
      <c r="G7" s="42"/>
    </row>
    <row r="8" spans="1:7" ht="15">
      <c r="A8" s="11">
        <v>40825</v>
      </c>
      <c r="B8" s="21" t="s">
        <v>197</v>
      </c>
      <c r="C8" s="12"/>
      <c r="D8" s="6">
        <v>29.9</v>
      </c>
      <c r="E8" s="6"/>
      <c r="F8" s="6"/>
      <c r="G8" s="42"/>
    </row>
    <row r="9" spans="1:7" ht="15">
      <c r="A9" s="11">
        <v>40825</v>
      </c>
      <c r="B9" s="21" t="s">
        <v>198</v>
      </c>
      <c r="C9" s="6">
        <v>12</v>
      </c>
      <c r="D9" s="6"/>
      <c r="E9" s="6"/>
      <c r="F9" s="6"/>
      <c r="G9" s="42"/>
    </row>
    <row r="10" spans="1:7" ht="15">
      <c r="A10" s="11">
        <v>40828</v>
      </c>
      <c r="B10" s="21" t="s">
        <v>199</v>
      </c>
      <c r="C10" s="6"/>
      <c r="D10" s="6"/>
      <c r="E10" s="6"/>
      <c r="F10" s="6">
        <v>3</v>
      </c>
      <c r="G10" s="42"/>
    </row>
    <row r="11" spans="1:7" ht="15">
      <c r="A11" s="11">
        <v>40829</v>
      </c>
      <c r="B11" s="21" t="s">
        <v>200</v>
      </c>
      <c r="C11" s="6">
        <v>12.27</v>
      </c>
      <c r="D11" s="6"/>
      <c r="E11" s="6"/>
      <c r="F11" s="6"/>
      <c r="G11" s="42"/>
    </row>
    <row r="12" spans="1:7" ht="15">
      <c r="A12" s="11">
        <v>40829</v>
      </c>
      <c r="B12" s="21" t="s">
        <v>75</v>
      </c>
      <c r="C12" s="6">
        <v>13.5</v>
      </c>
      <c r="D12" s="6"/>
      <c r="E12" s="6"/>
      <c r="F12" s="6"/>
      <c r="G12" s="42"/>
    </row>
    <row r="13" spans="1:7" ht="15">
      <c r="A13" s="11">
        <v>40829</v>
      </c>
      <c r="B13" s="21" t="s">
        <v>227</v>
      </c>
      <c r="C13" s="6"/>
      <c r="D13" s="6"/>
      <c r="E13" s="6"/>
      <c r="F13" s="6">
        <v>31</v>
      </c>
      <c r="G13" s="42"/>
    </row>
    <row r="14" spans="1:7" ht="15">
      <c r="A14" s="11">
        <v>40829</v>
      </c>
      <c r="B14" s="21" t="s">
        <v>201</v>
      </c>
      <c r="C14" s="6">
        <v>116.95</v>
      </c>
      <c r="D14" s="6"/>
      <c r="E14" s="6"/>
      <c r="F14" s="6"/>
      <c r="G14" s="42"/>
    </row>
    <row r="15" spans="1:7" ht="15">
      <c r="A15" s="11">
        <v>40830</v>
      </c>
      <c r="B15" s="21" t="s">
        <v>202</v>
      </c>
      <c r="C15" s="6"/>
      <c r="D15" s="6"/>
      <c r="E15" s="6"/>
      <c r="F15" s="6">
        <v>33.74</v>
      </c>
      <c r="G15" s="42"/>
    </row>
    <row r="16" spans="1:7" ht="15">
      <c r="A16" s="11">
        <v>40830</v>
      </c>
      <c r="B16" s="21" t="s">
        <v>203</v>
      </c>
      <c r="C16" s="6"/>
      <c r="D16" s="6"/>
      <c r="E16" s="6"/>
      <c r="F16" s="6">
        <v>60</v>
      </c>
      <c r="G16" s="42"/>
    </row>
    <row r="17" spans="1:7" ht="15">
      <c r="A17" s="11">
        <v>40831</v>
      </c>
      <c r="B17" s="21" t="s">
        <v>204</v>
      </c>
      <c r="C17" s="6">
        <v>11.88</v>
      </c>
      <c r="D17" s="6"/>
      <c r="E17" s="6"/>
      <c r="F17" s="6"/>
      <c r="G17" s="42"/>
    </row>
    <row r="18" spans="1:7" ht="15">
      <c r="A18" s="11">
        <v>40831</v>
      </c>
      <c r="B18" s="21" t="s">
        <v>75</v>
      </c>
      <c r="C18" s="6">
        <v>9.5399999999999991</v>
      </c>
      <c r="D18" s="6"/>
      <c r="E18" s="6"/>
      <c r="F18" s="6"/>
      <c r="G18" s="42"/>
    </row>
    <row r="19" spans="1:7" ht="15">
      <c r="A19" s="11">
        <v>40831</v>
      </c>
      <c r="B19" s="21" t="s">
        <v>81</v>
      </c>
      <c r="C19" s="6"/>
      <c r="D19" s="6"/>
      <c r="E19" s="6"/>
      <c r="F19" s="6">
        <v>10</v>
      </c>
      <c r="G19" s="42"/>
    </row>
    <row r="20" spans="1:7" ht="15">
      <c r="A20" s="11">
        <v>40831</v>
      </c>
      <c r="B20" s="21" t="s">
        <v>205</v>
      </c>
      <c r="C20" s="6">
        <v>20</v>
      </c>
      <c r="D20" s="6"/>
      <c r="E20" s="6"/>
      <c r="F20" s="6"/>
      <c r="G20" s="42"/>
    </row>
    <row r="21" spans="1:7" ht="15">
      <c r="A21" s="11">
        <v>40833</v>
      </c>
      <c r="B21" s="21" t="s">
        <v>155</v>
      </c>
      <c r="C21" s="6">
        <v>22.84</v>
      </c>
      <c r="D21" s="6"/>
      <c r="E21" s="6"/>
      <c r="F21" s="6"/>
      <c r="G21" s="42"/>
    </row>
    <row r="22" spans="1:7" ht="15">
      <c r="A22" s="11">
        <v>40833</v>
      </c>
      <c r="B22" s="21" t="s">
        <v>60</v>
      </c>
      <c r="C22" s="6">
        <v>5.99</v>
      </c>
      <c r="D22" s="6"/>
      <c r="E22" s="6"/>
      <c r="F22" s="6"/>
      <c r="G22" s="42"/>
    </row>
    <row r="23" spans="1:7" ht="15">
      <c r="A23" s="11">
        <v>40833</v>
      </c>
      <c r="B23" s="21" t="s">
        <v>42</v>
      </c>
      <c r="C23" s="6">
        <v>19.41</v>
      </c>
      <c r="D23" s="6"/>
      <c r="E23" s="6"/>
      <c r="F23" s="6"/>
      <c r="G23" s="42"/>
    </row>
    <row r="24" spans="1:7" ht="15">
      <c r="A24" s="11">
        <v>40834</v>
      </c>
      <c r="B24" s="21" t="s">
        <v>206</v>
      </c>
      <c r="C24" s="6"/>
      <c r="D24" s="6"/>
      <c r="E24" s="6"/>
      <c r="F24" s="6">
        <v>28.04</v>
      </c>
      <c r="G24" s="42"/>
    </row>
    <row r="25" spans="1:7" ht="15">
      <c r="A25" s="11">
        <v>40834</v>
      </c>
      <c r="B25" s="21" t="s">
        <v>75</v>
      </c>
      <c r="C25" s="6">
        <v>9.4</v>
      </c>
      <c r="D25" s="6"/>
      <c r="E25" s="6"/>
      <c r="F25" s="6"/>
      <c r="G25" s="42"/>
    </row>
    <row r="26" spans="1:7" ht="15">
      <c r="A26" s="11">
        <v>40837</v>
      </c>
      <c r="B26" s="21" t="s">
        <v>207</v>
      </c>
      <c r="C26" s="6">
        <v>22.99</v>
      </c>
      <c r="D26" s="6"/>
      <c r="E26" s="6"/>
      <c r="F26" s="6"/>
      <c r="G26" s="42"/>
    </row>
    <row r="27" spans="1:7" ht="15">
      <c r="A27" s="11">
        <v>40837</v>
      </c>
      <c r="B27" s="21" t="s">
        <v>208</v>
      </c>
      <c r="C27" s="6"/>
      <c r="D27" s="6"/>
      <c r="E27" s="6"/>
      <c r="F27" s="6">
        <v>50</v>
      </c>
      <c r="G27" s="42"/>
    </row>
    <row r="28" spans="1:7" ht="15">
      <c r="A28" s="11">
        <v>40836</v>
      </c>
      <c r="B28" s="21" t="s">
        <v>186</v>
      </c>
      <c r="C28" s="6">
        <v>68.290000000000006</v>
      </c>
      <c r="D28" s="6"/>
      <c r="E28" s="6"/>
      <c r="F28" s="6"/>
      <c r="G28" s="42"/>
    </row>
    <row r="29" spans="1:7" ht="12">
      <c r="A29" s="43">
        <v>40837</v>
      </c>
      <c r="B29" s="15" t="s">
        <v>209</v>
      </c>
      <c r="C29" s="40">
        <v>69.66</v>
      </c>
      <c r="D29" s="40"/>
      <c r="E29" s="40"/>
      <c r="F29" s="40"/>
      <c r="G29" s="42"/>
    </row>
    <row r="30" spans="1:7" ht="12">
      <c r="A30" s="43">
        <v>40840</v>
      </c>
      <c r="B30" s="15" t="s">
        <v>75</v>
      </c>
      <c r="C30" s="40">
        <v>13.56</v>
      </c>
      <c r="D30" s="40"/>
      <c r="E30" s="40"/>
      <c r="F30" s="40"/>
      <c r="G30" s="42"/>
    </row>
    <row r="31" spans="1:7" ht="12">
      <c r="A31" s="43">
        <v>40842</v>
      </c>
      <c r="B31" s="15" t="s">
        <v>75</v>
      </c>
      <c r="C31" s="40">
        <v>13.5</v>
      </c>
      <c r="D31" s="40"/>
      <c r="E31" s="40"/>
      <c r="F31" s="40"/>
      <c r="G31" s="42"/>
    </row>
    <row r="32" spans="1:7" ht="12">
      <c r="A32" s="43">
        <v>40842</v>
      </c>
      <c r="B32" s="15" t="s">
        <v>81</v>
      </c>
      <c r="C32" s="40"/>
      <c r="D32" s="40"/>
      <c r="E32" s="40"/>
      <c r="F32" s="40">
        <v>10</v>
      </c>
      <c r="G32" s="42"/>
    </row>
    <row r="33" spans="1:7" ht="12">
      <c r="A33" s="43">
        <v>40842</v>
      </c>
      <c r="B33" s="15" t="s">
        <v>210</v>
      </c>
      <c r="C33" s="40"/>
      <c r="D33" s="40"/>
      <c r="E33" s="40"/>
      <c r="F33" s="40">
        <v>10</v>
      </c>
      <c r="G33" s="42"/>
    </row>
    <row r="34" spans="1:7" ht="12">
      <c r="A34" s="43">
        <v>40842</v>
      </c>
      <c r="B34" s="15" t="s">
        <v>211</v>
      </c>
      <c r="C34" s="40"/>
      <c r="D34" s="40"/>
      <c r="E34" s="40"/>
      <c r="F34" s="40">
        <v>4.13</v>
      </c>
      <c r="G34" s="42"/>
    </row>
    <row r="35" spans="1:7" ht="12">
      <c r="A35" s="43">
        <v>40843</v>
      </c>
      <c r="B35" s="15" t="s">
        <v>212</v>
      </c>
      <c r="C35" s="40">
        <v>26</v>
      </c>
      <c r="D35" s="40"/>
      <c r="E35" s="40"/>
      <c r="F35" s="40"/>
      <c r="G35" s="42"/>
    </row>
    <row r="36" spans="1:7" ht="12">
      <c r="A36" s="43"/>
      <c r="B36" s="15"/>
      <c r="C36" s="40"/>
      <c r="D36" s="40"/>
      <c r="E36" s="40"/>
      <c r="F36" s="40"/>
      <c r="G36" s="42"/>
    </row>
    <row r="37" spans="1:7" ht="12">
      <c r="A37" s="43"/>
      <c r="B37" s="15"/>
      <c r="C37" s="40"/>
      <c r="D37" s="40"/>
      <c r="E37" s="40"/>
      <c r="F37" s="40"/>
      <c r="G37" s="42"/>
    </row>
    <row r="38" spans="1:7" ht="12">
      <c r="A38" s="43"/>
      <c r="B38" s="15"/>
      <c r="C38" s="40"/>
      <c r="D38" s="40"/>
      <c r="E38" s="40"/>
      <c r="F38" s="40"/>
      <c r="G38" s="42"/>
    </row>
    <row r="39" spans="1:7" ht="12">
      <c r="A39" s="43"/>
      <c r="B39" s="15"/>
      <c r="C39" s="40"/>
      <c r="D39" s="40"/>
      <c r="E39" s="40"/>
      <c r="F39" s="40"/>
      <c r="G39" s="42"/>
    </row>
    <row r="40" spans="1:7" ht="12">
      <c r="A40" s="43"/>
      <c r="B40" s="15"/>
      <c r="C40" s="40"/>
      <c r="D40" s="40"/>
      <c r="E40" s="40"/>
      <c r="F40" s="40"/>
      <c r="G40" s="42"/>
    </row>
    <row r="41" spans="1:7" ht="12">
      <c r="A41" s="43"/>
      <c r="B41" s="15"/>
      <c r="C41" s="40"/>
      <c r="D41" s="40"/>
      <c r="E41" s="40"/>
      <c r="F41" s="40"/>
      <c r="G41" s="42"/>
    </row>
    <row r="42" spans="1:7" ht="12">
      <c r="A42" s="43"/>
      <c r="B42" s="15"/>
      <c r="C42" s="40"/>
      <c r="D42" s="40"/>
      <c r="E42" s="40"/>
      <c r="F42" s="40"/>
      <c r="G42" s="42"/>
    </row>
    <row r="43" spans="1:7" ht="12">
      <c r="A43" s="43"/>
      <c r="B43" s="15"/>
      <c r="C43" s="40"/>
      <c r="D43" s="40"/>
      <c r="E43" s="40"/>
      <c r="F43" s="40"/>
      <c r="G43" s="42"/>
    </row>
    <row r="44" spans="1:7" ht="15">
      <c r="A44" s="47" t="s">
        <v>82</v>
      </c>
      <c r="B44" s="15"/>
      <c r="C44" s="40">
        <f>SUM(C2:C43)</f>
        <v>556.41</v>
      </c>
      <c r="D44" s="40">
        <f>SUM(D2:D43)</f>
        <v>29.9</v>
      </c>
      <c r="E44" s="40">
        <f>SUM(E2:E43)</f>
        <v>0</v>
      </c>
      <c r="F44" s="40">
        <f>SUM(F2:F43)</f>
        <v>239.91</v>
      </c>
      <c r="G44" s="42"/>
    </row>
    <row r="45" spans="1:7" ht="15">
      <c r="A45" s="47"/>
      <c r="B45" s="15"/>
      <c r="C45" s="40"/>
      <c r="D45" s="40"/>
      <c r="E45" s="40"/>
      <c r="F45" s="40"/>
      <c r="G45" s="42"/>
    </row>
    <row r="46" spans="1:7" ht="12">
      <c r="A46" s="43"/>
      <c r="B46" s="15"/>
      <c r="C46" s="40"/>
      <c r="D46" s="40"/>
      <c r="E46" s="40"/>
      <c r="F46" s="40"/>
      <c r="G46" s="42"/>
    </row>
    <row r="47" spans="1:7" ht="12">
      <c r="A47" s="43"/>
      <c r="B47" s="15"/>
      <c r="C47" s="40"/>
      <c r="D47" s="40"/>
      <c r="E47" s="40"/>
      <c r="F47" s="40"/>
      <c r="G47" s="42"/>
    </row>
    <row r="48" spans="1:7" ht="12">
      <c r="A48" s="43"/>
      <c r="B48" s="15"/>
      <c r="C48" s="40"/>
      <c r="D48" s="40"/>
      <c r="E48" s="40"/>
      <c r="F48" s="40"/>
      <c r="G48" s="42"/>
    </row>
    <row r="49" spans="1:7" ht="12">
      <c r="A49" s="43"/>
      <c r="B49" s="15"/>
      <c r="C49" s="40"/>
      <c r="D49" s="40"/>
      <c r="E49" s="40"/>
      <c r="F49" s="40"/>
      <c r="G49" s="42"/>
    </row>
    <row r="50" spans="1:7" ht="12">
      <c r="A50" s="43"/>
      <c r="B50" s="15"/>
      <c r="C50" s="40"/>
      <c r="D50" s="40"/>
      <c r="E50" s="40"/>
      <c r="F50" s="40"/>
      <c r="G50" s="42"/>
    </row>
    <row r="51" spans="1:7" ht="12">
      <c r="A51" s="43"/>
      <c r="B51" s="15"/>
      <c r="C51" s="40"/>
      <c r="D51" s="40"/>
      <c r="E51" s="40"/>
      <c r="F51" s="40"/>
      <c r="G51" s="42"/>
    </row>
    <row r="52" spans="1:7" ht="12">
      <c r="A52" s="43"/>
      <c r="B52" s="15"/>
      <c r="C52" s="40"/>
      <c r="D52" s="40"/>
      <c r="E52" s="40"/>
      <c r="F52" s="40"/>
      <c r="G52" s="42"/>
    </row>
    <row r="53" spans="1:7" ht="12">
      <c r="A53" s="43"/>
      <c r="B53" s="15"/>
      <c r="C53" s="40"/>
      <c r="D53" s="40"/>
      <c r="E53" s="40"/>
      <c r="F53" s="40"/>
      <c r="G53" s="42"/>
    </row>
    <row r="54" spans="1:7" ht="12">
      <c r="A54" s="32"/>
      <c r="B54" s="3"/>
      <c r="C54" s="3"/>
      <c r="D54" s="3"/>
      <c r="E54" s="3"/>
      <c r="F54" s="3"/>
    </row>
    <row r="55" spans="1:7" ht="12">
      <c r="A55" s="4"/>
    </row>
    <row r="56" spans="1:7" ht="12">
      <c r="A56" s="4"/>
    </row>
    <row r="57" spans="1:7" ht="12">
      <c r="A57" s="4"/>
    </row>
    <row r="58" spans="1:7" ht="12">
      <c r="A58" s="4"/>
    </row>
    <row r="59" spans="1:7" ht="12">
      <c r="A59" s="4"/>
    </row>
    <row r="60" spans="1:7" ht="12">
      <c r="A60" s="4"/>
    </row>
    <row r="61" spans="1:7" ht="12">
      <c r="A61" s="4"/>
    </row>
    <row r="62" spans="1:7" ht="12">
      <c r="A62" s="4"/>
    </row>
    <row r="63" spans="1:7" ht="12">
      <c r="A63" s="4"/>
    </row>
    <row r="64" spans="1:7" ht="12">
      <c r="A64" s="4"/>
    </row>
    <row r="65" spans="1:1" ht="12">
      <c r="A65" s="4"/>
    </row>
    <row r="66" spans="1:1" ht="12">
      <c r="A66" s="4"/>
    </row>
    <row r="67" spans="1:1" ht="12">
      <c r="A67" s="4"/>
    </row>
    <row r="68" spans="1:1" ht="12">
      <c r="A68" s="4"/>
    </row>
    <row r="69" spans="1:1" ht="12">
      <c r="A69" s="4"/>
    </row>
    <row r="70" spans="1:1" ht="12">
      <c r="A70" s="4"/>
    </row>
    <row r="71" spans="1:1" ht="12">
      <c r="A71" s="4"/>
    </row>
    <row r="72" spans="1:1" ht="12">
      <c r="A72" s="4"/>
    </row>
    <row r="73" spans="1:1" ht="12">
      <c r="A73" s="4"/>
    </row>
    <row r="74" spans="1:1" ht="12">
      <c r="A74" s="4"/>
    </row>
    <row r="75" spans="1:1" ht="12">
      <c r="A75" s="4"/>
    </row>
    <row r="76" spans="1:1" ht="12">
      <c r="A76" s="4"/>
    </row>
    <row r="77" spans="1:1" ht="12">
      <c r="A77" s="4"/>
    </row>
    <row r="78" spans="1:1" ht="12">
      <c r="A78" s="4"/>
    </row>
    <row r="79" spans="1:1" ht="12">
      <c r="A79" s="4"/>
    </row>
    <row r="80" spans="1:1" ht="12">
      <c r="A80" s="4"/>
    </row>
    <row r="81" spans="1:1" ht="12">
      <c r="A81" s="4"/>
    </row>
    <row r="82" spans="1:1" ht="12">
      <c r="A82" s="4"/>
    </row>
    <row r="83" spans="1:1" ht="12">
      <c r="A83" s="4"/>
    </row>
    <row r="84" spans="1:1" ht="12">
      <c r="A84" s="4"/>
    </row>
    <row r="85" spans="1:1" ht="12">
      <c r="A85" s="4"/>
    </row>
    <row r="86" spans="1:1" ht="12">
      <c r="A86" s="4"/>
    </row>
    <row r="87" spans="1:1" ht="12">
      <c r="A87" s="4"/>
    </row>
    <row r="88" spans="1:1" ht="12">
      <c r="A88" s="4"/>
    </row>
    <row r="89" spans="1:1" ht="12">
      <c r="A89" s="4"/>
    </row>
    <row r="90" spans="1:1" ht="12">
      <c r="A90" s="4"/>
    </row>
    <row r="91" spans="1:1" ht="12">
      <c r="A91" s="4"/>
    </row>
    <row r="92" spans="1:1" ht="12">
      <c r="A92" s="4"/>
    </row>
    <row r="93" spans="1:1" ht="12">
      <c r="A93" s="4"/>
    </row>
    <row r="94" spans="1:1" ht="12">
      <c r="A94" s="4"/>
    </row>
    <row r="95" spans="1:1" ht="12">
      <c r="A95" s="4"/>
    </row>
    <row r="96" spans="1:1" ht="12">
      <c r="A96" s="4"/>
    </row>
    <row r="97" spans="1:1" ht="12">
      <c r="A97" s="4"/>
    </row>
    <row r="98" spans="1:1" ht="12">
      <c r="A98" s="4"/>
    </row>
    <row r="99" spans="1:1" ht="12">
      <c r="A99" s="4"/>
    </row>
    <row r="100" spans="1:1" ht="12">
      <c r="A100" s="4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"/>
  <sheetViews>
    <sheetView workbookViewId="0"/>
  </sheetViews>
  <sheetFormatPr baseColWidth="10" defaultColWidth="17.1640625" defaultRowHeight="12.75" customHeight="1" x14ac:dyDescent="0"/>
  <cols>
    <col min="1" max="1" width="19" customWidth="1"/>
  </cols>
  <sheetData>
    <row r="1" spans="1:8" ht="12.75" customHeight="1">
      <c r="A1" s="125"/>
      <c r="B1" s="125"/>
      <c r="C1" s="125"/>
      <c r="D1" s="125"/>
      <c r="E1" s="125"/>
      <c r="F1" s="125"/>
      <c r="G1" s="125"/>
      <c r="H1" s="125"/>
    </row>
    <row r="3" spans="1:8" ht="12.75" customHeight="1">
      <c r="A3" s="26" t="s">
        <v>84</v>
      </c>
      <c r="B3" s="5"/>
      <c r="C3" s="36"/>
      <c r="D3" s="36"/>
      <c r="E3" s="36"/>
    </row>
    <row r="4" spans="1:8" ht="12.75" customHeight="1">
      <c r="A4" s="2" t="s">
        <v>85</v>
      </c>
      <c r="B4" s="2"/>
      <c r="C4" s="41" t="s">
        <v>86</v>
      </c>
      <c r="D4" s="41" t="s">
        <v>87</v>
      </c>
      <c r="E4" s="41" t="s">
        <v>88</v>
      </c>
      <c r="F4" s="42"/>
      <c r="G4" s="29"/>
    </row>
    <row r="5" spans="1:8" ht="12.75" customHeight="1">
      <c r="A5" s="22" t="s">
        <v>141</v>
      </c>
      <c r="B5" s="20"/>
      <c r="C5" s="23">
        <f>SUM(C11:C14)</f>
        <v>6539.6</v>
      </c>
      <c r="D5" s="23">
        <f>D15</f>
        <v>5507.91</v>
      </c>
      <c r="E5" s="23">
        <f>C5-D5</f>
        <v>1031.6900000000005</v>
      </c>
      <c r="F5" s="42"/>
      <c r="G5" s="25"/>
    </row>
    <row r="6" spans="1:8" ht="12.75" customHeight="1">
      <c r="A6" s="22" t="s">
        <v>142</v>
      </c>
      <c r="B6" s="20"/>
      <c r="C6" s="23">
        <f>SUM((C31+C46))</f>
        <v>4543.38</v>
      </c>
      <c r="D6" s="23">
        <f>(D31+D46)</f>
        <v>5132.5</v>
      </c>
      <c r="E6" s="23">
        <f>C6-D6</f>
        <v>-589.11999999999989</v>
      </c>
      <c r="F6" s="42"/>
      <c r="G6" s="25"/>
    </row>
    <row r="7" spans="1:8" ht="12.75" customHeight="1">
      <c r="A7" s="22" t="s">
        <v>143</v>
      </c>
      <c r="B7" s="20"/>
      <c r="C7" s="23">
        <f>C5-C6</f>
        <v>1996.2200000000003</v>
      </c>
      <c r="D7" s="23">
        <f>D5-D6</f>
        <v>375.40999999999985</v>
      </c>
      <c r="E7" s="23">
        <f>C7-D7</f>
        <v>1620.8100000000004</v>
      </c>
      <c r="F7" s="42"/>
      <c r="G7" s="25"/>
    </row>
    <row r="8" spans="1:8" ht="12.75" customHeight="1">
      <c r="A8" s="3"/>
      <c r="B8" s="3"/>
      <c r="C8" s="3"/>
      <c r="D8" s="3"/>
      <c r="E8" s="3"/>
    </row>
    <row r="9" spans="1:8" ht="12.75" customHeight="1">
      <c r="A9" s="26" t="s">
        <v>141</v>
      </c>
      <c r="B9" s="5"/>
      <c r="C9" s="36"/>
      <c r="D9" s="36"/>
      <c r="E9" s="36"/>
      <c r="F9" s="39"/>
      <c r="G9" s="39"/>
    </row>
    <row r="10" spans="1:8" ht="12.75" customHeight="1">
      <c r="A10" s="2" t="s">
        <v>144</v>
      </c>
      <c r="B10" s="2"/>
      <c r="C10" s="41" t="s">
        <v>86</v>
      </c>
      <c r="D10" s="41" t="s">
        <v>87</v>
      </c>
      <c r="E10" s="41" t="s">
        <v>88</v>
      </c>
      <c r="F10" s="120" t="s">
        <v>145</v>
      </c>
      <c r="G10" s="123"/>
      <c r="H10" s="42"/>
    </row>
    <row r="11" spans="1:8" ht="12.75" customHeight="1">
      <c r="A11" s="28" t="s">
        <v>213</v>
      </c>
      <c r="B11" s="28"/>
      <c r="C11" s="45">
        <v>723.69</v>
      </c>
      <c r="D11" s="45"/>
      <c r="E11" s="45"/>
      <c r="F11" s="18"/>
      <c r="G11" s="46"/>
      <c r="H11" s="42"/>
    </row>
    <row r="12" spans="1:8" ht="12.75" customHeight="1">
      <c r="A12" s="22" t="s">
        <v>146</v>
      </c>
      <c r="B12" s="20"/>
      <c r="C12" s="23">
        <v>3351.91</v>
      </c>
      <c r="D12" s="23">
        <v>3351.91</v>
      </c>
      <c r="E12" s="23">
        <f>C12-D12</f>
        <v>0</v>
      </c>
      <c r="F12" s="117"/>
      <c r="G12" s="119"/>
      <c r="H12" s="42"/>
    </row>
    <row r="13" spans="1:8" ht="12.75" customHeight="1">
      <c r="A13" s="22" t="s">
        <v>26</v>
      </c>
      <c r="B13" s="20"/>
      <c r="C13" s="23">
        <v>2464</v>
      </c>
      <c r="D13" s="23">
        <v>2156</v>
      </c>
      <c r="E13" s="23">
        <f>C13-D13</f>
        <v>308</v>
      </c>
      <c r="F13" s="117"/>
      <c r="G13" s="119"/>
      <c r="H13" s="42"/>
    </row>
    <row r="14" spans="1:8" ht="12.75" customHeight="1">
      <c r="A14" s="22" t="s">
        <v>129</v>
      </c>
      <c r="B14" s="20"/>
      <c r="C14" s="23"/>
      <c r="D14" s="23"/>
      <c r="E14" s="23">
        <f>C14-D14</f>
        <v>0</v>
      </c>
      <c r="F14" s="117"/>
      <c r="G14" s="119"/>
      <c r="H14" s="42"/>
    </row>
    <row r="15" spans="1:8" ht="12.75" customHeight="1">
      <c r="A15" s="22" t="s">
        <v>130</v>
      </c>
      <c r="B15" s="20"/>
      <c r="C15" s="23">
        <f>SUM(C11:C14)</f>
        <v>6539.6</v>
      </c>
      <c r="D15" s="23">
        <f>SUM(D11:D14)</f>
        <v>5507.91</v>
      </c>
      <c r="E15" s="23">
        <f>C15-D15</f>
        <v>1031.6900000000005</v>
      </c>
      <c r="F15" s="117"/>
      <c r="G15" s="119"/>
      <c r="H15" s="42"/>
    </row>
    <row r="16" spans="1:8" ht="12.75" customHeight="1">
      <c r="A16" s="3"/>
      <c r="B16" s="3"/>
      <c r="C16" s="3"/>
      <c r="D16" s="3"/>
      <c r="E16" s="3"/>
      <c r="F16" s="3"/>
      <c r="G16" s="3"/>
    </row>
    <row r="17" spans="1:8" ht="12.75" customHeight="1">
      <c r="A17" s="44" t="s">
        <v>131</v>
      </c>
    </row>
    <row r="18" spans="1:8" ht="12.75" customHeight="1">
      <c r="A18" s="39"/>
      <c r="B18" s="39"/>
      <c r="C18" s="39"/>
      <c r="D18" s="39"/>
      <c r="E18" s="39"/>
      <c r="F18" s="39"/>
      <c r="G18" s="39"/>
    </row>
    <row r="19" spans="1:8" ht="12.75" customHeight="1">
      <c r="A19" s="2" t="s">
        <v>132</v>
      </c>
      <c r="B19" s="2" t="s">
        <v>214</v>
      </c>
      <c r="C19" s="41" t="s">
        <v>86</v>
      </c>
      <c r="D19" s="41" t="s">
        <v>87</v>
      </c>
      <c r="E19" s="41" t="s">
        <v>88</v>
      </c>
      <c r="F19" s="120" t="s">
        <v>145</v>
      </c>
      <c r="G19" s="123"/>
      <c r="H19" s="42"/>
    </row>
    <row r="20" spans="1:8" ht="12.75" customHeight="1">
      <c r="A20" s="22" t="s">
        <v>133</v>
      </c>
      <c r="B20" s="20"/>
      <c r="C20" s="23">
        <v>1100</v>
      </c>
      <c r="D20" s="23">
        <v>1100</v>
      </c>
      <c r="E20" s="23">
        <f t="shared" ref="E20:E31" si="0">(D20-C20)</f>
        <v>0</v>
      </c>
      <c r="F20" s="117"/>
      <c r="G20" s="119"/>
      <c r="H20" s="42"/>
    </row>
    <row r="21" spans="1:8" ht="12.75" customHeight="1">
      <c r="A21" s="22" t="s">
        <v>44</v>
      </c>
      <c r="B21" s="20"/>
      <c r="C21" s="23">
        <v>146.91999999999999</v>
      </c>
      <c r="D21" s="23">
        <v>146.71</v>
      </c>
      <c r="E21" s="23">
        <f t="shared" si="0"/>
        <v>-0.20999999999997954</v>
      </c>
      <c r="F21" s="117"/>
      <c r="G21" s="119"/>
      <c r="H21" s="42"/>
    </row>
    <row r="22" spans="1:8" ht="12.75" customHeight="1">
      <c r="A22" s="22" t="s">
        <v>45</v>
      </c>
      <c r="B22" s="20"/>
      <c r="C22" s="23">
        <v>127.68</v>
      </c>
      <c r="D22" s="23">
        <v>127.68</v>
      </c>
      <c r="E22" s="23">
        <f t="shared" si="0"/>
        <v>0</v>
      </c>
      <c r="F22" s="117"/>
      <c r="G22" s="119"/>
      <c r="H22" s="42"/>
    </row>
    <row r="23" spans="1:8" ht="12.75" customHeight="1">
      <c r="A23" s="22" t="s">
        <v>46</v>
      </c>
      <c r="B23" s="20"/>
      <c r="C23" s="23">
        <v>81.86</v>
      </c>
      <c r="D23" s="23">
        <v>81.86</v>
      </c>
      <c r="E23" s="23">
        <f t="shared" si="0"/>
        <v>0</v>
      </c>
      <c r="F23" s="117"/>
      <c r="G23" s="119"/>
      <c r="H23" s="42"/>
    </row>
    <row r="24" spans="1:8" ht="12.75" customHeight="1">
      <c r="A24" s="22" t="s">
        <v>47</v>
      </c>
      <c r="B24" s="20"/>
      <c r="C24" s="23">
        <v>38.99</v>
      </c>
      <c r="D24" s="23">
        <v>38.950000000000003</v>
      </c>
      <c r="E24" s="23">
        <f t="shared" si="0"/>
        <v>-3.9999999999999147E-2</v>
      </c>
      <c r="F24" s="117"/>
      <c r="G24" s="119"/>
      <c r="H24" s="42"/>
    </row>
    <row r="25" spans="1:8" ht="12.75" customHeight="1">
      <c r="A25" s="22" t="s">
        <v>48</v>
      </c>
      <c r="B25" s="20"/>
      <c r="C25" s="23">
        <v>76.25</v>
      </c>
      <c r="D25" s="23">
        <v>92.46</v>
      </c>
      <c r="E25" s="23">
        <f t="shared" si="0"/>
        <v>16.209999999999994</v>
      </c>
      <c r="F25" s="117"/>
      <c r="G25" s="119"/>
      <c r="H25" s="42"/>
    </row>
    <row r="26" spans="1:8" ht="12.75" customHeight="1">
      <c r="A26" s="22" t="s">
        <v>49</v>
      </c>
      <c r="B26" s="20"/>
      <c r="C26" s="23">
        <v>0</v>
      </c>
      <c r="D26" s="23">
        <v>55</v>
      </c>
      <c r="E26" s="23">
        <f t="shared" si="0"/>
        <v>55</v>
      </c>
      <c r="F26" s="117"/>
      <c r="G26" s="119"/>
      <c r="H26" s="42"/>
    </row>
    <row r="27" spans="1:8" ht="12.75" customHeight="1">
      <c r="A27" s="22" t="s">
        <v>50</v>
      </c>
      <c r="B27" s="20"/>
      <c r="C27" s="23">
        <v>650</v>
      </c>
      <c r="D27" s="23">
        <v>500</v>
      </c>
      <c r="E27" s="23">
        <f t="shared" si="0"/>
        <v>-150</v>
      </c>
      <c r="F27" s="19"/>
      <c r="G27" s="33"/>
      <c r="H27" s="42"/>
    </row>
    <row r="28" spans="1:8" ht="12.75" customHeight="1">
      <c r="A28" s="22" t="s">
        <v>51</v>
      </c>
      <c r="B28" s="20"/>
      <c r="C28" s="23">
        <v>650</v>
      </c>
      <c r="D28" s="23">
        <v>500</v>
      </c>
      <c r="E28" s="23">
        <f t="shared" si="0"/>
        <v>-150</v>
      </c>
      <c r="F28" s="19"/>
      <c r="G28" s="33"/>
      <c r="H28" s="42"/>
    </row>
    <row r="29" spans="1:8" ht="12.75" customHeight="1">
      <c r="A29" s="22" t="s">
        <v>166</v>
      </c>
      <c r="B29" s="20"/>
      <c r="C29" s="23">
        <v>500</v>
      </c>
      <c r="D29" s="23">
        <v>500</v>
      </c>
      <c r="E29" s="23">
        <f t="shared" si="0"/>
        <v>0</v>
      </c>
      <c r="F29" s="117"/>
      <c r="G29" s="119"/>
      <c r="H29" s="42"/>
    </row>
    <row r="30" spans="1:8" ht="12.75" customHeight="1">
      <c r="A30" s="22" t="s">
        <v>129</v>
      </c>
      <c r="B30" s="20"/>
      <c r="C30" s="23"/>
      <c r="D30" s="23"/>
      <c r="E30" s="23">
        <f t="shared" si="0"/>
        <v>0</v>
      </c>
      <c r="F30" s="117"/>
      <c r="G30" s="119"/>
      <c r="H30" s="42"/>
    </row>
    <row r="31" spans="1:8" ht="12.75" customHeight="1">
      <c r="A31" s="22" t="s">
        <v>167</v>
      </c>
      <c r="B31" s="20"/>
      <c r="C31" s="23">
        <f>SUM(C20:C28)</f>
        <v>2871.7</v>
      </c>
      <c r="D31" s="23">
        <f>SUM(D20:D29)</f>
        <v>3142.66</v>
      </c>
      <c r="E31" s="23">
        <f t="shared" si="0"/>
        <v>270.96000000000004</v>
      </c>
      <c r="F31" s="117"/>
      <c r="G31" s="119"/>
      <c r="H31" s="42"/>
    </row>
    <row r="32" spans="1:8" ht="12.75" customHeight="1">
      <c r="A32" s="17"/>
      <c r="B32" s="17"/>
      <c r="C32" s="17"/>
      <c r="D32" s="17"/>
      <c r="E32" s="17"/>
      <c r="F32" s="17"/>
      <c r="G32" s="17"/>
    </row>
    <row r="33" spans="1:8" ht="12.75" customHeight="1">
      <c r="A33" s="2" t="s">
        <v>168</v>
      </c>
      <c r="B33" s="2"/>
      <c r="C33" s="41" t="s">
        <v>86</v>
      </c>
      <c r="D33" s="41" t="s">
        <v>87</v>
      </c>
      <c r="E33" s="41" t="s">
        <v>88</v>
      </c>
      <c r="F33" s="120" t="s">
        <v>145</v>
      </c>
      <c r="G33" s="121"/>
      <c r="H33" s="42"/>
    </row>
    <row r="34" spans="1:8" ht="12.75" customHeight="1">
      <c r="A34" s="22" t="s">
        <v>169</v>
      </c>
      <c r="B34" s="20"/>
      <c r="C34" s="23">
        <v>81.12</v>
      </c>
      <c r="D34" s="23">
        <v>70</v>
      </c>
      <c r="E34" s="23">
        <f t="shared" ref="E34:E40" si="1">(D34-C34)</f>
        <v>-11.120000000000005</v>
      </c>
      <c r="F34" s="117"/>
      <c r="G34" s="118"/>
      <c r="H34" s="42"/>
    </row>
    <row r="35" spans="1:8" ht="12.75" customHeight="1">
      <c r="A35" s="22" t="s">
        <v>170</v>
      </c>
      <c r="B35" s="20"/>
      <c r="C35" s="23">
        <v>556.41</v>
      </c>
      <c r="D35" s="23">
        <v>550</v>
      </c>
      <c r="E35" s="23">
        <f t="shared" si="1"/>
        <v>-6.4099999999999682</v>
      </c>
      <c r="F35" s="117"/>
      <c r="G35" s="118"/>
      <c r="H35" s="42"/>
    </row>
    <row r="36" spans="1:8" ht="12.75" customHeight="1">
      <c r="A36" s="22" t="s">
        <v>171</v>
      </c>
      <c r="B36" s="20"/>
      <c r="C36" s="23">
        <v>38.340000000000003</v>
      </c>
      <c r="D36" s="23">
        <v>40</v>
      </c>
      <c r="E36" s="23">
        <f t="shared" si="1"/>
        <v>1.6599999999999966</v>
      </c>
      <c r="F36" s="117"/>
      <c r="G36" s="118"/>
      <c r="H36" s="42"/>
    </row>
    <row r="37" spans="1:8" ht="12.75" customHeight="1">
      <c r="A37" s="22" t="s">
        <v>172</v>
      </c>
      <c r="B37" s="20"/>
      <c r="C37" s="23">
        <v>20</v>
      </c>
      <c r="D37" s="23">
        <v>100</v>
      </c>
      <c r="E37" s="23">
        <f t="shared" si="1"/>
        <v>80</v>
      </c>
      <c r="F37" s="117"/>
      <c r="G37" s="118"/>
      <c r="H37" s="42"/>
    </row>
    <row r="38" spans="1:8" ht="12.75" customHeight="1">
      <c r="A38" s="22" t="s">
        <v>173</v>
      </c>
      <c r="B38" s="20"/>
      <c r="C38" s="23">
        <v>31</v>
      </c>
      <c r="D38" s="23">
        <v>75</v>
      </c>
      <c r="E38" s="23">
        <f t="shared" si="1"/>
        <v>44</v>
      </c>
      <c r="F38" s="117"/>
      <c r="G38" s="118"/>
      <c r="H38" s="42"/>
    </row>
    <row r="39" spans="1:8" ht="12.75" customHeight="1">
      <c r="A39" s="22" t="s">
        <v>224</v>
      </c>
      <c r="B39" s="20"/>
      <c r="C39" s="23">
        <v>29.9</v>
      </c>
      <c r="D39" s="23">
        <v>100</v>
      </c>
      <c r="E39" s="23">
        <f t="shared" si="1"/>
        <v>70.099999999999994</v>
      </c>
      <c r="F39" s="117"/>
      <c r="G39" s="118"/>
      <c r="H39" s="42"/>
    </row>
    <row r="40" spans="1:8" ht="12.75" customHeight="1">
      <c r="A40" s="22" t="s">
        <v>174</v>
      </c>
      <c r="B40" s="20"/>
      <c r="C40" s="23">
        <f>C13*(25/100)</f>
        <v>616</v>
      </c>
      <c r="D40" s="23">
        <f>D13*(25/100)</f>
        <v>539</v>
      </c>
      <c r="E40" s="23">
        <f t="shared" si="1"/>
        <v>-77</v>
      </c>
      <c r="F40" s="19"/>
      <c r="G40" s="31"/>
      <c r="H40" s="42"/>
    </row>
    <row r="41" spans="1:8" ht="12.75" customHeight="1">
      <c r="A41" s="22" t="s">
        <v>215</v>
      </c>
      <c r="B41" s="20"/>
      <c r="C41" s="23">
        <v>110</v>
      </c>
      <c r="D41" s="23">
        <v>110</v>
      </c>
      <c r="E41" s="23"/>
      <c r="F41" s="19"/>
      <c r="G41" s="31"/>
      <c r="H41" s="42"/>
    </row>
    <row r="42" spans="1:8" ht="12.75" customHeight="1">
      <c r="A42" s="22" t="s">
        <v>216</v>
      </c>
      <c r="B42" s="20"/>
      <c r="C42" s="23"/>
      <c r="D42" s="23">
        <v>386.24</v>
      </c>
      <c r="E42" s="23"/>
      <c r="F42" s="19"/>
      <c r="G42" s="31"/>
      <c r="H42" s="42"/>
    </row>
    <row r="43" spans="1:8" ht="12.75" customHeight="1">
      <c r="A43" s="22" t="s">
        <v>175</v>
      </c>
      <c r="B43" s="20"/>
      <c r="C43" s="23"/>
      <c r="D43" s="23"/>
      <c r="E43" s="23">
        <f>(D43-C43)</f>
        <v>0</v>
      </c>
      <c r="F43" s="19"/>
      <c r="G43" s="31"/>
      <c r="H43" s="42"/>
    </row>
    <row r="44" spans="1:8" ht="12.75" customHeight="1">
      <c r="A44" s="22" t="s">
        <v>33</v>
      </c>
      <c r="B44" s="20"/>
      <c r="C44" s="23"/>
      <c r="D44" s="23">
        <v>19.600000000000001</v>
      </c>
      <c r="E44" s="23"/>
      <c r="F44" s="19"/>
      <c r="G44" s="31"/>
      <c r="H44" s="42"/>
    </row>
    <row r="45" spans="1:8" ht="12.75" customHeight="1">
      <c r="A45" s="22" t="s">
        <v>129</v>
      </c>
      <c r="B45" s="20"/>
      <c r="C45" s="23">
        <v>188.91</v>
      </c>
      <c r="D45" s="23"/>
      <c r="E45" s="23">
        <f>(D45-C45)</f>
        <v>-188.91</v>
      </c>
      <c r="F45" s="117"/>
      <c r="G45" s="118"/>
      <c r="H45" s="42"/>
    </row>
    <row r="46" spans="1:8" ht="12.75" customHeight="1">
      <c r="A46" s="22" t="s">
        <v>177</v>
      </c>
      <c r="B46" s="20"/>
      <c r="C46" s="23">
        <f>SUM(C34:C45)</f>
        <v>1671.68</v>
      </c>
      <c r="D46" s="23">
        <f>SUM(D34:D45)</f>
        <v>1989.84</v>
      </c>
      <c r="E46" s="23">
        <f>(D46-C46)</f>
        <v>318.15999999999985</v>
      </c>
      <c r="F46" s="117"/>
      <c r="G46" s="118"/>
      <c r="H46" s="42"/>
    </row>
    <row r="47" spans="1:8" ht="12.75" customHeight="1">
      <c r="A47" s="3"/>
      <c r="B47" s="3"/>
      <c r="C47" s="3"/>
      <c r="D47" s="3"/>
      <c r="E47" s="3"/>
      <c r="F47" s="3"/>
      <c r="G47" s="3"/>
    </row>
    <row r="48" spans="1:8" ht="12.75" customHeight="1">
      <c r="A48" s="122"/>
      <c r="B48" s="122"/>
      <c r="C48" s="122"/>
      <c r="D48" s="122"/>
      <c r="E48" s="122"/>
      <c r="F48" s="122"/>
      <c r="G48" s="122"/>
    </row>
    <row r="49" spans="1:7" ht="12.75" customHeight="1">
      <c r="A49" s="122"/>
      <c r="B49" s="122"/>
      <c r="C49" s="122"/>
      <c r="D49" s="122"/>
      <c r="E49" s="122"/>
      <c r="F49" s="122"/>
      <c r="G49" s="122"/>
    </row>
    <row r="50" spans="1:7" ht="12.75" customHeight="1">
      <c r="A50" s="122"/>
      <c r="B50" s="122"/>
      <c r="C50" s="122"/>
      <c r="D50" s="122"/>
      <c r="E50" s="122"/>
      <c r="F50" s="122"/>
      <c r="G50" s="122"/>
    </row>
  </sheetData>
  <mergeCells count="29">
    <mergeCell ref="F34:G34"/>
    <mergeCell ref="F29:G29"/>
    <mergeCell ref="F15:G15"/>
    <mergeCell ref="F19:G19"/>
    <mergeCell ref="F20:G20"/>
    <mergeCell ref="F21:G21"/>
    <mergeCell ref="F25:G25"/>
    <mergeCell ref="F26:G26"/>
    <mergeCell ref="F22:G22"/>
    <mergeCell ref="F33:G33"/>
    <mergeCell ref="F24:G24"/>
    <mergeCell ref="F30:G30"/>
    <mergeCell ref="F31:G31"/>
    <mergeCell ref="F23:G23"/>
    <mergeCell ref="A1:H1"/>
    <mergeCell ref="F10:G10"/>
    <mergeCell ref="F12:G12"/>
    <mergeCell ref="F13:G13"/>
    <mergeCell ref="F14:G14"/>
    <mergeCell ref="A48:G48"/>
    <mergeCell ref="A49:G49"/>
    <mergeCell ref="A50:G50"/>
    <mergeCell ref="F35:G35"/>
    <mergeCell ref="F36:G36"/>
    <mergeCell ref="F37:G37"/>
    <mergeCell ref="F38:G38"/>
    <mergeCell ref="F39:G39"/>
    <mergeCell ref="F46:G46"/>
    <mergeCell ref="F45:G45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0"/>
  <sheetViews>
    <sheetView workbookViewId="0"/>
  </sheetViews>
  <sheetFormatPr baseColWidth="10" defaultColWidth="17.1640625" defaultRowHeight="12.75" customHeight="1" x14ac:dyDescent="0"/>
  <sheetData>
    <row r="1" spans="1:7" ht="12.75" customHeight="1">
      <c r="A1" s="10" t="s">
        <v>221</v>
      </c>
      <c r="B1" s="8" t="s">
        <v>222</v>
      </c>
      <c r="C1" s="14" t="s">
        <v>223</v>
      </c>
      <c r="D1" s="14" t="s">
        <v>224</v>
      </c>
      <c r="E1" s="14" t="s">
        <v>225</v>
      </c>
      <c r="F1" s="14" t="s">
        <v>226</v>
      </c>
      <c r="G1" s="42"/>
    </row>
    <row r="2" spans="1:7" ht="15">
      <c r="A2" s="10"/>
      <c r="B2" s="8"/>
      <c r="C2" s="14"/>
      <c r="D2" s="14"/>
      <c r="E2" s="14"/>
      <c r="F2" s="14"/>
      <c r="G2" s="42"/>
    </row>
    <row r="3" spans="1:7" ht="15">
      <c r="A3" s="11">
        <v>40850</v>
      </c>
      <c r="B3" s="21" t="s">
        <v>217</v>
      </c>
      <c r="C3" s="6"/>
      <c r="D3" s="6">
        <v>14.6</v>
      </c>
      <c r="E3" s="6"/>
      <c r="F3" s="40"/>
      <c r="G3" s="42"/>
    </row>
    <row r="4" spans="1:7" ht="15">
      <c r="A4" s="11">
        <v>40850</v>
      </c>
      <c r="B4" s="21" t="s">
        <v>218</v>
      </c>
      <c r="C4" s="6">
        <v>25.1</v>
      </c>
      <c r="D4" s="6"/>
      <c r="E4" s="6"/>
      <c r="F4" s="6"/>
      <c r="G4" s="42"/>
    </row>
    <row r="5" spans="1:7" ht="15">
      <c r="A5" s="11">
        <v>40852</v>
      </c>
      <c r="B5" s="21" t="s">
        <v>219</v>
      </c>
      <c r="C5" s="6">
        <v>21.27</v>
      </c>
      <c r="D5" s="6"/>
      <c r="E5" s="6"/>
      <c r="F5" s="40"/>
      <c r="G5" s="42"/>
    </row>
    <row r="6" spans="1:7" ht="15">
      <c r="A6" s="11">
        <v>40852</v>
      </c>
      <c r="B6" s="21" t="s">
        <v>220</v>
      </c>
      <c r="C6" s="6">
        <v>66.19</v>
      </c>
      <c r="D6" s="6"/>
      <c r="E6" s="6"/>
      <c r="F6" s="6"/>
      <c r="G6" s="42"/>
    </row>
    <row r="7" spans="1:7" ht="15">
      <c r="A7" s="11">
        <v>40853</v>
      </c>
      <c r="B7" s="37" t="s">
        <v>2</v>
      </c>
      <c r="C7" s="6">
        <v>25.21</v>
      </c>
      <c r="D7" s="6"/>
      <c r="E7" s="6"/>
      <c r="F7" s="6"/>
      <c r="G7" s="42"/>
    </row>
    <row r="8" spans="1:7" ht="15">
      <c r="A8" s="11">
        <v>40853</v>
      </c>
      <c r="B8" s="21" t="s">
        <v>3</v>
      </c>
      <c r="C8" s="12">
        <v>25.99</v>
      </c>
      <c r="D8" s="6"/>
      <c r="E8" s="6"/>
      <c r="F8" s="6"/>
      <c r="G8" s="42"/>
    </row>
    <row r="9" spans="1:7" ht="15">
      <c r="A9" s="11">
        <v>40855</v>
      </c>
      <c r="B9" s="21" t="s">
        <v>154</v>
      </c>
      <c r="C9" s="6">
        <v>40</v>
      </c>
      <c r="D9" s="6"/>
      <c r="E9" s="6"/>
      <c r="F9" s="6"/>
      <c r="G9" s="42"/>
    </row>
    <row r="10" spans="1:7" ht="15">
      <c r="A10" s="11">
        <v>40855</v>
      </c>
      <c r="B10" s="21" t="s">
        <v>4</v>
      </c>
      <c r="C10" s="6"/>
      <c r="D10" s="6"/>
      <c r="E10" s="6"/>
      <c r="F10" s="6">
        <v>20</v>
      </c>
      <c r="G10" s="42"/>
    </row>
    <row r="11" spans="1:7" ht="15">
      <c r="A11" s="11">
        <v>40856</v>
      </c>
      <c r="B11" s="21" t="s">
        <v>5</v>
      </c>
      <c r="C11" s="6">
        <v>46</v>
      </c>
      <c r="D11" s="6"/>
      <c r="E11" s="6"/>
      <c r="F11" s="6"/>
      <c r="G11" s="42"/>
    </row>
    <row r="12" spans="1:7" ht="15">
      <c r="A12" s="11">
        <v>40856</v>
      </c>
      <c r="B12" s="21" t="s">
        <v>6</v>
      </c>
      <c r="C12" s="6"/>
      <c r="D12" s="6"/>
      <c r="E12" s="6"/>
      <c r="F12" s="6">
        <v>9.24</v>
      </c>
      <c r="G12" s="42"/>
    </row>
    <row r="13" spans="1:7" ht="15">
      <c r="A13" s="11">
        <v>40856</v>
      </c>
      <c r="B13" s="21" t="s">
        <v>2</v>
      </c>
      <c r="C13" s="6">
        <v>9.27</v>
      </c>
      <c r="D13" s="6"/>
      <c r="E13" s="6"/>
      <c r="F13" s="6"/>
      <c r="G13" s="42"/>
    </row>
    <row r="14" spans="1:7" ht="15">
      <c r="A14" s="11">
        <v>40858</v>
      </c>
      <c r="B14" s="21" t="s">
        <v>14</v>
      </c>
      <c r="C14" s="6">
        <v>51.1</v>
      </c>
      <c r="D14" s="6"/>
      <c r="E14" s="6"/>
      <c r="F14" s="6"/>
      <c r="G14" s="42"/>
    </row>
    <row r="15" spans="1:7" ht="15">
      <c r="A15" s="11">
        <v>40858</v>
      </c>
      <c r="B15" s="21" t="s">
        <v>7</v>
      </c>
      <c r="C15" s="6"/>
      <c r="D15" s="6"/>
      <c r="E15" s="6"/>
      <c r="F15" s="6">
        <v>21</v>
      </c>
      <c r="G15" s="42"/>
    </row>
    <row r="16" spans="1:7" ht="15">
      <c r="A16" s="11">
        <v>40859</v>
      </c>
      <c r="B16" s="21" t="s">
        <v>218</v>
      </c>
      <c r="C16" s="6">
        <v>13.27</v>
      </c>
      <c r="D16" s="6"/>
      <c r="E16" s="6"/>
      <c r="F16" s="6"/>
      <c r="G16" s="42"/>
    </row>
    <row r="17" spans="1:7" ht="15">
      <c r="A17" s="11">
        <v>40861</v>
      </c>
      <c r="B17" s="21" t="s">
        <v>219</v>
      </c>
      <c r="C17" s="6">
        <v>17.98</v>
      </c>
      <c r="D17" s="6"/>
      <c r="E17" s="6"/>
      <c r="F17" s="6"/>
      <c r="G17" s="42"/>
    </row>
    <row r="18" spans="1:7" ht="15">
      <c r="A18" s="11">
        <v>40863</v>
      </c>
      <c r="B18" s="21" t="s">
        <v>89</v>
      </c>
      <c r="C18" s="6">
        <v>54.53</v>
      </c>
      <c r="D18" s="6"/>
      <c r="E18" s="6"/>
      <c r="F18" s="6"/>
      <c r="G18" s="42"/>
    </row>
    <row r="19" spans="1:7" ht="15">
      <c r="A19" s="11">
        <v>40863</v>
      </c>
      <c r="B19" s="21" t="s">
        <v>218</v>
      </c>
      <c r="C19" s="6">
        <v>5.52</v>
      </c>
      <c r="D19" s="6"/>
      <c r="E19" s="6"/>
      <c r="F19" s="6"/>
      <c r="G19" s="42"/>
    </row>
    <row r="20" spans="1:7" ht="15">
      <c r="A20" s="11">
        <v>40867</v>
      </c>
      <c r="B20" s="21" t="s">
        <v>171</v>
      </c>
      <c r="C20" s="6"/>
      <c r="D20" s="6"/>
      <c r="E20" s="6"/>
      <c r="F20" s="6">
        <v>74.42</v>
      </c>
      <c r="G20" s="42"/>
    </row>
    <row r="21" spans="1:7" ht="15">
      <c r="A21" s="11">
        <v>40866</v>
      </c>
      <c r="B21" s="21" t="s">
        <v>186</v>
      </c>
      <c r="C21" s="6">
        <v>140.65</v>
      </c>
      <c r="D21" s="6"/>
      <c r="E21" s="6"/>
      <c r="F21" s="6"/>
      <c r="G21" s="42"/>
    </row>
    <row r="22" spans="1:7" ht="15">
      <c r="A22" s="11">
        <v>40866</v>
      </c>
      <c r="B22" s="21" t="s">
        <v>90</v>
      </c>
      <c r="C22" s="6"/>
      <c r="D22" s="6"/>
      <c r="E22" s="6"/>
      <c r="F22" s="6">
        <v>80</v>
      </c>
      <c r="G22" s="42"/>
    </row>
    <row r="23" spans="1:7" ht="15">
      <c r="A23" s="11">
        <v>40869</v>
      </c>
      <c r="B23" s="21" t="s">
        <v>219</v>
      </c>
      <c r="C23" s="6">
        <v>25.77</v>
      </c>
      <c r="D23" s="6"/>
      <c r="E23" s="6"/>
      <c r="F23" s="6"/>
      <c r="G23" s="42"/>
    </row>
    <row r="24" spans="1:7" ht="15">
      <c r="A24" s="11">
        <v>40869</v>
      </c>
      <c r="B24" s="21" t="s">
        <v>91</v>
      </c>
      <c r="C24" s="6">
        <v>10.9</v>
      </c>
      <c r="D24" s="6"/>
      <c r="E24" s="6"/>
      <c r="F24" s="6"/>
      <c r="G24" s="42"/>
    </row>
    <row r="25" spans="1:7" ht="15">
      <c r="A25" s="11">
        <v>40869</v>
      </c>
      <c r="B25" s="21" t="s">
        <v>92</v>
      </c>
      <c r="C25" s="6"/>
      <c r="D25" s="6">
        <v>51.4</v>
      </c>
      <c r="E25" s="6"/>
      <c r="F25" s="6"/>
      <c r="G25" s="42"/>
    </row>
    <row r="26" spans="1:7" ht="15">
      <c r="A26" s="11">
        <v>40870</v>
      </c>
      <c r="B26" s="21" t="s">
        <v>93</v>
      </c>
      <c r="C26" s="6"/>
      <c r="D26" s="6">
        <v>4.87</v>
      </c>
      <c r="E26" s="6"/>
      <c r="F26" s="6"/>
      <c r="G26" s="42"/>
    </row>
    <row r="27" spans="1:7" ht="15">
      <c r="A27" s="11">
        <v>40872</v>
      </c>
      <c r="B27" s="21" t="s">
        <v>94</v>
      </c>
      <c r="C27" s="6"/>
      <c r="D27" s="6"/>
      <c r="E27" s="6"/>
      <c r="F27" s="6">
        <v>33.630000000000003</v>
      </c>
      <c r="G27" s="42"/>
    </row>
    <row r="28" spans="1:7" ht="15">
      <c r="A28" s="11">
        <v>40874</v>
      </c>
      <c r="B28" s="21" t="s">
        <v>2</v>
      </c>
      <c r="C28" s="6">
        <v>13.59</v>
      </c>
      <c r="D28" s="6"/>
      <c r="E28" s="6"/>
      <c r="F28" s="6"/>
      <c r="G28" s="42"/>
    </row>
    <row r="29" spans="1:7" ht="12">
      <c r="A29" s="43">
        <v>40874</v>
      </c>
      <c r="B29" s="15" t="s">
        <v>95</v>
      </c>
      <c r="C29" s="40"/>
      <c r="D29" s="40"/>
      <c r="E29" s="40"/>
      <c r="F29" s="40">
        <v>59.45</v>
      </c>
      <c r="G29" s="42"/>
    </row>
    <row r="30" spans="1:7" ht="12">
      <c r="A30" s="43"/>
      <c r="B30" s="15"/>
      <c r="C30" s="40"/>
      <c r="D30" s="40"/>
      <c r="E30" s="40"/>
      <c r="F30" s="40"/>
      <c r="G30" s="42"/>
    </row>
    <row r="31" spans="1:7" ht="12">
      <c r="A31" s="43"/>
      <c r="B31" s="15"/>
      <c r="C31" s="40"/>
      <c r="D31" s="40"/>
      <c r="E31" s="40"/>
      <c r="F31" s="40"/>
      <c r="G31" s="42"/>
    </row>
    <row r="32" spans="1:7" ht="12">
      <c r="A32" s="43"/>
      <c r="B32" s="15"/>
      <c r="C32" s="40"/>
      <c r="D32" s="40"/>
      <c r="E32" s="40"/>
      <c r="F32" s="40"/>
      <c r="G32" s="42"/>
    </row>
    <row r="33" spans="1:7" ht="12">
      <c r="A33" s="43"/>
      <c r="B33" s="15"/>
      <c r="C33" s="40"/>
      <c r="D33" s="40"/>
      <c r="E33" s="40"/>
      <c r="F33" s="40"/>
      <c r="G33" s="42"/>
    </row>
    <row r="34" spans="1:7" ht="12">
      <c r="A34" s="43"/>
      <c r="B34" s="15"/>
      <c r="C34" s="40"/>
      <c r="D34" s="40"/>
      <c r="E34" s="40"/>
      <c r="F34" s="40"/>
      <c r="G34" s="42"/>
    </row>
    <row r="35" spans="1:7" ht="12">
      <c r="A35" s="43"/>
      <c r="B35" s="15"/>
      <c r="C35" s="40"/>
      <c r="D35" s="40"/>
      <c r="E35" s="40"/>
      <c r="F35" s="40"/>
      <c r="G35" s="42"/>
    </row>
    <row r="36" spans="1:7" ht="12">
      <c r="A36" s="43"/>
      <c r="B36" s="15"/>
      <c r="C36" s="40"/>
      <c r="D36" s="40"/>
      <c r="E36" s="40"/>
      <c r="F36" s="40"/>
      <c r="G36" s="42"/>
    </row>
    <row r="37" spans="1:7" ht="12">
      <c r="A37" s="43"/>
      <c r="B37" s="15"/>
      <c r="C37" s="40"/>
      <c r="D37" s="40"/>
      <c r="E37" s="40"/>
      <c r="F37" s="40"/>
      <c r="G37" s="42"/>
    </row>
    <row r="38" spans="1:7" ht="12">
      <c r="A38" s="43"/>
      <c r="B38" s="15"/>
      <c r="C38" s="40"/>
      <c r="D38" s="40"/>
      <c r="E38" s="40"/>
      <c r="F38" s="40"/>
      <c r="G38" s="42"/>
    </row>
    <row r="39" spans="1:7" ht="12">
      <c r="A39" s="43"/>
      <c r="B39" s="15"/>
      <c r="C39" s="40"/>
      <c r="D39" s="40"/>
      <c r="E39" s="40"/>
      <c r="F39" s="40"/>
      <c r="G39" s="42"/>
    </row>
    <row r="40" spans="1:7" ht="12">
      <c r="A40" s="43"/>
      <c r="B40" s="15"/>
      <c r="C40" s="40"/>
      <c r="D40" s="40"/>
      <c r="E40" s="40"/>
      <c r="F40" s="40"/>
      <c r="G40" s="42"/>
    </row>
    <row r="41" spans="1:7" ht="12">
      <c r="A41" s="43"/>
      <c r="B41" s="15"/>
      <c r="C41" s="40"/>
      <c r="D41" s="40"/>
      <c r="E41" s="40"/>
      <c r="F41" s="40"/>
      <c r="G41" s="42"/>
    </row>
    <row r="42" spans="1:7" ht="12">
      <c r="A42" s="43"/>
      <c r="B42" s="15"/>
      <c r="C42" s="40"/>
      <c r="D42" s="40"/>
      <c r="E42" s="40"/>
      <c r="F42" s="40"/>
      <c r="G42" s="42"/>
    </row>
    <row r="43" spans="1:7" ht="12">
      <c r="A43" s="43"/>
      <c r="B43" s="15"/>
      <c r="C43" s="40"/>
      <c r="D43" s="40"/>
      <c r="E43" s="40"/>
      <c r="F43" s="40"/>
      <c r="G43" s="42"/>
    </row>
    <row r="44" spans="1:7" ht="15">
      <c r="A44" s="47" t="s">
        <v>82</v>
      </c>
      <c r="B44" s="15"/>
      <c r="C44" s="40">
        <f>SUM(C2:C43)</f>
        <v>592.34</v>
      </c>
      <c r="D44" s="40">
        <f>SUM(D2:D43)</f>
        <v>70.87</v>
      </c>
      <c r="E44" s="40">
        <f>SUM(E2:E43)</f>
        <v>0</v>
      </c>
      <c r="F44" s="40">
        <f>SUM(F2:F43)</f>
        <v>297.74</v>
      </c>
      <c r="G44" s="42"/>
    </row>
    <row r="45" spans="1:7" ht="15">
      <c r="A45" s="47"/>
      <c r="B45" s="15"/>
      <c r="C45" s="40"/>
      <c r="D45" s="40"/>
      <c r="E45" s="40"/>
      <c r="F45" s="40"/>
      <c r="G45" s="42"/>
    </row>
    <row r="46" spans="1:7" ht="12">
      <c r="A46" s="43"/>
      <c r="B46" s="15"/>
      <c r="C46" s="40"/>
      <c r="D46" s="40"/>
      <c r="E46" s="40"/>
      <c r="F46" s="40"/>
      <c r="G46" s="42"/>
    </row>
    <row r="47" spans="1:7" ht="12">
      <c r="A47" s="43"/>
      <c r="B47" s="15"/>
      <c r="C47" s="40"/>
      <c r="D47" s="40"/>
      <c r="E47" s="40"/>
      <c r="F47" s="40"/>
      <c r="G47" s="42"/>
    </row>
    <row r="48" spans="1:7" ht="12">
      <c r="A48" s="43"/>
      <c r="B48" s="15"/>
      <c r="C48" s="40"/>
      <c r="D48" s="40"/>
      <c r="E48" s="40"/>
      <c r="F48" s="40"/>
      <c r="G48" s="42"/>
    </row>
    <row r="49" spans="1:7" ht="12">
      <c r="A49" s="43"/>
      <c r="B49" s="15"/>
      <c r="C49" s="40"/>
      <c r="D49" s="40"/>
      <c r="E49" s="40"/>
      <c r="F49" s="40"/>
      <c r="G49" s="42"/>
    </row>
    <row r="50" spans="1:7" ht="12">
      <c r="A50" s="43"/>
      <c r="B50" s="15"/>
      <c r="C50" s="40"/>
      <c r="D50" s="40"/>
      <c r="E50" s="40"/>
      <c r="F50" s="40"/>
      <c r="G50" s="42"/>
    </row>
    <row r="51" spans="1:7" ht="12">
      <c r="A51" s="43"/>
      <c r="B51" s="15"/>
      <c r="C51" s="40"/>
      <c r="D51" s="40"/>
      <c r="E51" s="40"/>
      <c r="F51" s="40"/>
      <c r="G51" s="42"/>
    </row>
    <row r="52" spans="1:7" ht="12">
      <c r="A52" s="43"/>
      <c r="B52" s="15"/>
      <c r="C52" s="40"/>
      <c r="D52" s="40"/>
      <c r="E52" s="40"/>
      <c r="F52" s="40"/>
      <c r="G52" s="42"/>
    </row>
    <row r="53" spans="1:7" ht="12">
      <c r="A53" s="43"/>
      <c r="B53" s="15"/>
      <c r="C53" s="40"/>
      <c r="D53" s="40"/>
      <c r="E53" s="40"/>
      <c r="F53" s="40"/>
      <c r="G53" s="42"/>
    </row>
    <row r="54" spans="1:7" ht="12">
      <c r="A54" s="32"/>
      <c r="B54" s="3"/>
      <c r="C54" s="3"/>
      <c r="D54" s="3"/>
      <c r="E54" s="3"/>
      <c r="F54" s="3"/>
    </row>
    <row r="55" spans="1:7" ht="12">
      <c r="A55" s="4"/>
    </row>
    <row r="56" spans="1:7" ht="12">
      <c r="A56" s="4"/>
    </row>
    <row r="57" spans="1:7" ht="12">
      <c r="A57" s="4"/>
    </row>
    <row r="58" spans="1:7" ht="12">
      <c r="A58" s="4"/>
    </row>
    <row r="59" spans="1:7" ht="12">
      <c r="A59" s="4"/>
    </row>
    <row r="60" spans="1:7" ht="12">
      <c r="A60" s="4"/>
    </row>
    <row r="61" spans="1:7" ht="12">
      <c r="A61" s="4"/>
    </row>
    <row r="62" spans="1:7" ht="12">
      <c r="A62" s="4"/>
    </row>
    <row r="63" spans="1:7" ht="12">
      <c r="A63" s="4"/>
    </row>
    <row r="64" spans="1:7" ht="12">
      <c r="A64" s="4"/>
    </row>
    <row r="65" spans="1:1" ht="12">
      <c r="A65" s="4"/>
    </row>
    <row r="66" spans="1:1" ht="12">
      <c r="A66" s="4"/>
    </row>
    <row r="67" spans="1:1" ht="12">
      <c r="A67" s="4"/>
    </row>
    <row r="68" spans="1:1" ht="12">
      <c r="A68" s="4"/>
    </row>
    <row r="69" spans="1:1" ht="12">
      <c r="A69" s="4"/>
    </row>
    <row r="70" spans="1:1" ht="12">
      <c r="A70" s="4"/>
    </row>
    <row r="71" spans="1:1" ht="12">
      <c r="A71" s="4"/>
    </row>
    <row r="72" spans="1:1" ht="12">
      <c r="A72" s="4"/>
    </row>
    <row r="73" spans="1:1" ht="12">
      <c r="A73" s="4"/>
    </row>
    <row r="74" spans="1:1" ht="12">
      <c r="A74" s="4"/>
    </row>
    <row r="75" spans="1:1" ht="12">
      <c r="A75" s="4"/>
    </row>
    <row r="76" spans="1:1" ht="12">
      <c r="A76" s="4"/>
    </row>
    <row r="77" spans="1:1" ht="12">
      <c r="A77" s="4"/>
    </row>
    <row r="78" spans="1:1" ht="12">
      <c r="A78" s="4"/>
    </row>
    <row r="79" spans="1:1" ht="12">
      <c r="A79" s="4"/>
    </row>
    <row r="80" spans="1:1" ht="12">
      <c r="A80" s="4"/>
    </row>
    <row r="81" spans="1:1" ht="12">
      <c r="A81" s="4"/>
    </row>
    <row r="82" spans="1:1" ht="12">
      <c r="A82" s="4"/>
    </row>
    <row r="83" spans="1:1" ht="12">
      <c r="A83" s="4"/>
    </row>
    <row r="84" spans="1:1" ht="12">
      <c r="A84" s="4"/>
    </row>
    <row r="85" spans="1:1" ht="12">
      <c r="A85" s="4"/>
    </row>
    <row r="86" spans="1:1" ht="12">
      <c r="A86" s="4"/>
    </row>
    <row r="87" spans="1:1" ht="12">
      <c r="A87" s="4"/>
    </row>
    <row r="88" spans="1:1" ht="12">
      <c r="A88" s="4"/>
    </row>
    <row r="89" spans="1:1" ht="12">
      <c r="A89" s="4"/>
    </row>
    <row r="90" spans="1:1" ht="12">
      <c r="A90" s="4"/>
    </row>
    <row r="91" spans="1:1" ht="12">
      <c r="A91" s="4"/>
    </row>
    <row r="92" spans="1:1" ht="12">
      <c r="A92" s="4"/>
    </row>
    <row r="93" spans="1:1" ht="12">
      <c r="A93" s="4"/>
    </row>
    <row r="94" spans="1:1" ht="12">
      <c r="A94" s="4"/>
    </row>
    <row r="95" spans="1:1" ht="12">
      <c r="A95" s="4"/>
    </row>
    <row r="96" spans="1:1" ht="12">
      <c r="A96" s="4"/>
    </row>
    <row r="97" spans="1:1" ht="12">
      <c r="A97" s="4"/>
    </row>
    <row r="98" spans="1:1" ht="12">
      <c r="A98" s="4"/>
    </row>
    <row r="99" spans="1:1" ht="12">
      <c r="A99" s="4"/>
    </row>
    <row r="100" spans="1:1" ht="12">
      <c r="A100" s="4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/>
  </sheetViews>
  <sheetFormatPr baseColWidth="10" defaultColWidth="17.1640625" defaultRowHeight="12.75" customHeight="1" x14ac:dyDescent="0"/>
  <sheetData>
    <row r="1" spans="1:8" ht="12.75" customHeight="1">
      <c r="A1" s="125"/>
      <c r="B1" s="125"/>
      <c r="C1" s="125"/>
      <c r="D1" s="125"/>
      <c r="E1" s="125"/>
      <c r="F1" s="125"/>
      <c r="G1" s="125"/>
      <c r="H1" s="125"/>
    </row>
    <row r="3" spans="1:8" ht="12.75" customHeight="1">
      <c r="A3" s="26" t="s">
        <v>84</v>
      </c>
      <c r="B3" s="5"/>
      <c r="C3" s="36"/>
      <c r="D3" s="36"/>
      <c r="E3" s="36"/>
    </row>
    <row r="4" spans="1:8" ht="12.75" customHeight="1">
      <c r="A4" s="2" t="s">
        <v>85</v>
      </c>
      <c r="B4" s="2" t="s">
        <v>96</v>
      </c>
      <c r="C4" s="41" t="s">
        <v>86</v>
      </c>
      <c r="D4" s="41" t="s">
        <v>87</v>
      </c>
      <c r="E4" s="41" t="s">
        <v>88</v>
      </c>
      <c r="F4" s="42"/>
      <c r="G4" s="29"/>
    </row>
    <row r="5" spans="1:8" ht="12.75" customHeight="1">
      <c r="A5" s="22" t="s">
        <v>141</v>
      </c>
      <c r="B5" s="20"/>
      <c r="C5" s="23">
        <f>SUM(C11:C14)</f>
        <v>6705.71</v>
      </c>
      <c r="D5" s="23">
        <f>D15</f>
        <v>5977.04</v>
      </c>
      <c r="E5" s="23">
        <f>C5-D5</f>
        <v>728.67000000000007</v>
      </c>
      <c r="F5" s="42"/>
      <c r="G5" s="25"/>
    </row>
    <row r="6" spans="1:8" ht="12.75" customHeight="1">
      <c r="A6" s="22" t="s">
        <v>142</v>
      </c>
      <c r="B6" s="20"/>
      <c r="C6" s="23">
        <f>C48+C35</f>
        <v>5493.19</v>
      </c>
      <c r="D6" s="23">
        <f>(D35+D48)</f>
        <v>5724.9</v>
      </c>
      <c r="E6" s="23">
        <f>C6-D6</f>
        <v>-231.71000000000004</v>
      </c>
      <c r="F6" s="42"/>
      <c r="G6" s="25"/>
    </row>
    <row r="7" spans="1:8" ht="12.75" customHeight="1">
      <c r="A7" s="22" t="s">
        <v>143</v>
      </c>
      <c r="B7" s="20"/>
      <c r="C7" s="23">
        <f>C5-C6</f>
        <v>1212.5200000000004</v>
      </c>
      <c r="D7" s="23">
        <f>D5-D6</f>
        <v>252.14000000000033</v>
      </c>
      <c r="E7" s="23">
        <f>C7-D7</f>
        <v>960.38000000000011</v>
      </c>
      <c r="F7" s="42"/>
      <c r="G7" s="25"/>
    </row>
    <row r="8" spans="1:8" ht="12.75" customHeight="1">
      <c r="A8" s="3"/>
      <c r="B8" s="3"/>
      <c r="C8" s="3"/>
      <c r="D8" s="3"/>
      <c r="E8" s="3"/>
    </row>
    <row r="9" spans="1:8" ht="12.75" customHeight="1">
      <c r="A9" s="26" t="s">
        <v>141</v>
      </c>
      <c r="B9" s="5"/>
      <c r="C9" s="36"/>
      <c r="D9" s="36"/>
      <c r="E9" s="36"/>
      <c r="F9" s="39"/>
      <c r="G9" s="39"/>
    </row>
    <row r="10" spans="1:8" ht="12.75" customHeight="1">
      <c r="A10" s="2" t="s">
        <v>144</v>
      </c>
      <c r="B10" s="2"/>
      <c r="C10" s="41" t="s">
        <v>86</v>
      </c>
      <c r="D10" s="41" t="s">
        <v>87</v>
      </c>
      <c r="E10" s="41" t="s">
        <v>88</v>
      </c>
      <c r="F10" s="120" t="s">
        <v>145</v>
      </c>
      <c r="G10" s="123"/>
      <c r="H10" s="42"/>
    </row>
    <row r="11" spans="1:8" ht="12.75" customHeight="1">
      <c r="A11" s="28" t="s">
        <v>213</v>
      </c>
      <c r="B11" s="28"/>
      <c r="C11" s="45">
        <v>728.67</v>
      </c>
      <c r="D11" s="45"/>
      <c r="E11" s="45"/>
      <c r="F11" s="18"/>
      <c r="G11" s="46"/>
      <c r="H11" s="42"/>
    </row>
    <row r="12" spans="1:8" ht="12.75" customHeight="1">
      <c r="A12" s="22" t="s">
        <v>146</v>
      </c>
      <c r="B12" s="20"/>
      <c r="C12" s="23">
        <v>3653.04</v>
      </c>
      <c r="D12" s="23">
        <v>3653.04</v>
      </c>
      <c r="E12" s="23">
        <f>C12-D12</f>
        <v>0</v>
      </c>
      <c r="F12" s="117"/>
      <c r="G12" s="119"/>
      <c r="H12" s="42"/>
    </row>
    <row r="13" spans="1:8" ht="12.75" customHeight="1">
      <c r="A13" s="22" t="s">
        <v>26</v>
      </c>
      <c r="B13" s="20"/>
      <c r="C13" s="23">
        <v>2324</v>
      </c>
      <c r="D13" s="23">
        <v>2324</v>
      </c>
      <c r="E13" s="23">
        <f>C13-D13</f>
        <v>0</v>
      </c>
      <c r="F13" s="117"/>
      <c r="G13" s="119"/>
      <c r="H13" s="42"/>
    </row>
    <row r="14" spans="1:8" ht="12.75" customHeight="1">
      <c r="A14" s="22" t="s">
        <v>129</v>
      </c>
      <c r="B14" s="20"/>
      <c r="C14" s="23"/>
      <c r="D14" s="23"/>
      <c r="E14" s="23">
        <f>C14-D14</f>
        <v>0</v>
      </c>
      <c r="F14" s="117"/>
      <c r="G14" s="119"/>
      <c r="H14" s="42"/>
    </row>
    <row r="15" spans="1:8" ht="12.75" customHeight="1">
      <c r="A15" s="22" t="s">
        <v>130</v>
      </c>
      <c r="B15" s="20"/>
      <c r="C15" s="23">
        <f>SUM(C11:C14)</f>
        <v>6705.71</v>
      </c>
      <c r="D15" s="23">
        <f>SUM(D11:D14)</f>
        <v>5977.04</v>
      </c>
      <c r="E15" s="23">
        <f>C15-D15</f>
        <v>728.67000000000007</v>
      </c>
      <c r="F15" s="117"/>
      <c r="G15" s="119"/>
      <c r="H15" s="42"/>
    </row>
    <row r="16" spans="1:8" ht="12.75" customHeight="1">
      <c r="A16" s="3"/>
      <c r="B16" s="3"/>
      <c r="C16" s="3"/>
      <c r="D16" s="3"/>
      <c r="E16" s="3"/>
      <c r="F16" s="3"/>
      <c r="G16" s="3"/>
    </row>
    <row r="17" spans="1:8" ht="12.75" customHeight="1">
      <c r="A17" s="44" t="s">
        <v>131</v>
      </c>
    </row>
    <row r="18" spans="1:8" ht="12.75" customHeight="1">
      <c r="A18" s="39"/>
      <c r="B18" s="39"/>
      <c r="C18" s="39"/>
      <c r="D18" s="39"/>
      <c r="E18" s="39"/>
      <c r="F18" s="39"/>
      <c r="G18" s="39"/>
    </row>
    <row r="19" spans="1:8" ht="12.75" customHeight="1">
      <c r="A19" s="2" t="s">
        <v>132</v>
      </c>
      <c r="B19" s="2"/>
      <c r="C19" s="41" t="s">
        <v>86</v>
      </c>
      <c r="D19" s="41" t="s">
        <v>87</v>
      </c>
      <c r="E19" s="41" t="s">
        <v>88</v>
      </c>
      <c r="F19" s="120" t="s">
        <v>145</v>
      </c>
      <c r="G19" s="123"/>
      <c r="H19" s="42"/>
    </row>
    <row r="20" spans="1:8" ht="12.75" customHeight="1">
      <c r="A20" s="22" t="s">
        <v>133</v>
      </c>
      <c r="B20" s="20" t="s">
        <v>97</v>
      </c>
      <c r="C20" s="23">
        <v>1100</v>
      </c>
      <c r="D20" s="23">
        <v>1100</v>
      </c>
      <c r="E20" s="23">
        <f t="shared" ref="E20:E28" si="0">(D20-C20)</f>
        <v>0</v>
      </c>
      <c r="F20" s="117"/>
      <c r="G20" s="119"/>
      <c r="H20" s="42"/>
    </row>
    <row r="21" spans="1:8" ht="12.75" customHeight="1">
      <c r="A21" s="22" t="s">
        <v>44</v>
      </c>
      <c r="B21" s="20" t="s">
        <v>98</v>
      </c>
      <c r="C21" s="23">
        <v>172.36</v>
      </c>
      <c r="D21" s="23">
        <v>146.71</v>
      </c>
      <c r="E21" s="23">
        <f t="shared" si="0"/>
        <v>-25.650000000000006</v>
      </c>
      <c r="F21" s="117"/>
      <c r="G21" s="119"/>
      <c r="H21" s="42"/>
    </row>
    <row r="22" spans="1:8" ht="12.75" customHeight="1">
      <c r="A22" s="22" t="s">
        <v>45</v>
      </c>
      <c r="B22" s="20" t="s">
        <v>99</v>
      </c>
      <c r="C22" s="23">
        <v>127.68</v>
      </c>
      <c r="D22" s="23">
        <v>127.68</v>
      </c>
      <c r="E22" s="23">
        <f t="shared" si="0"/>
        <v>0</v>
      </c>
      <c r="F22" s="117"/>
      <c r="G22" s="119"/>
      <c r="H22" s="42"/>
    </row>
    <row r="23" spans="1:8" ht="12.75" customHeight="1">
      <c r="A23" s="22" t="s">
        <v>46</v>
      </c>
      <c r="B23" s="20" t="s">
        <v>100</v>
      </c>
      <c r="C23" s="23">
        <v>81.86</v>
      </c>
      <c r="D23" s="23">
        <v>81.86</v>
      </c>
      <c r="E23" s="23">
        <f t="shared" si="0"/>
        <v>0</v>
      </c>
      <c r="F23" s="117"/>
      <c r="G23" s="119"/>
      <c r="H23" s="42"/>
    </row>
    <row r="24" spans="1:8" ht="12.75" customHeight="1">
      <c r="A24" s="22" t="s">
        <v>47</v>
      </c>
      <c r="B24" s="20"/>
      <c r="C24" s="23"/>
      <c r="D24" s="23">
        <v>38.950000000000003</v>
      </c>
      <c r="E24" s="23">
        <f t="shared" si="0"/>
        <v>38.950000000000003</v>
      </c>
      <c r="F24" s="117"/>
      <c r="G24" s="119"/>
      <c r="H24" s="42"/>
    </row>
    <row r="25" spans="1:8" ht="12.75" customHeight="1">
      <c r="A25" s="22" t="s">
        <v>48</v>
      </c>
      <c r="B25" s="20" t="s">
        <v>98</v>
      </c>
      <c r="C25" s="23">
        <v>0</v>
      </c>
      <c r="D25" s="23">
        <v>92.46</v>
      </c>
      <c r="E25" s="23">
        <f t="shared" si="0"/>
        <v>92.46</v>
      </c>
      <c r="F25" s="117"/>
      <c r="G25" s="119"/>
      <c r="H25" s="42"/>
    </row>
    <row r="26" spans="1:8" ht="12.75" customHeight="1">
      <c r="A26" s="22" t="s">
        <v>101</v>
      </c>
      <c r="B26" s="20"/>
      <c r="C26" s="23">
        <v>105.6</v>
      </c>
      <c r="D26" s="23">
        <v>135</v>
      </c>
      <c r="E26" s="23">
        <f t="shared" si="0"/>
        <v>29.400000000000006</v>
      </c>
      <c r="F26" s="117"/>
      <c r="G26" s="119"/>
      <c r="H26" s="42"/>
    </row>
    <row r="27" spans="1:8" ht="12.75" customHeight="1">
      <c r="A27" s="22" t="s">
        <v>50</v>
      </c>
      <c r="B27" s="20"/>
      <c r="C27" s="23">
        <v>600</v>
      </c>
      <c r="D27" s="23">
        <v>600</v>
      </c>
      <c r="E27" s="23">
        <f t="shared" si="0"/>
        <v>0</v>
      </c>
      <c r="F27" s="19"/>
      <c r="G27" s="33"/>
      <c r="H27" s="42"/>
    </row>
    <row r="28" spans="1:8" ht="12.75" customHeight="1">
      <c r="A28" s="22" t="s">
        <v>51</v>
      </c>
      <c r="B28" s="20"/>
      <c r="C28" s="23">
        <v>600</v>
      </c>
      <c r="D28" s="23">
        <v>600</v>
      </c>
      <c r="E28" s="23">
        <f t="shared" si="0"/>
        <v>0</v>
      </c>
      <c r="F28" s="19"/>
      <c r="G28" s="33"/>
      <c r="H28" s="42"/>
    </row>
    <row r="29" spans="1:8" ht="12.75" customHeight="1">
      <c r="A29" s="22" t="s">
        <v>102</v>
      </c>
      <c r="B29" s="20"/>
      <c r="C29" s="23">
        <v>70</v>
      </c>
      <c r="D29" s="23">
        <v>70</v>
      </c>
      <c r="E29" s="23"/>
      <c r="F29" s="19" t="s">
        <v>103</v>
      </c>
      <c r="G29" s="33"/>
      <c r="H29" s="42"/>
    </row>
    <row r="30" spans="1:8" ht="12.75" customHeight="1">
      <c r="A30" s="22" t="s">
        <v>104</v>
      </c>
      <c r="B30" s="20"/>
      <c r="C30" s="23"/>
      <c r="D30" s="23">
        <v>310</v>
      </c>
      <c r="E30" s="23"/>
      <c r="F30" s="19"/>
      <c r="G30" s="33"/>
      <c r="H30" s="42"/>
    </row>
    <row r="31" spans="1:8" ht="12.75" customHeight="1">
      <c r="A31" s="22" t="s">
        <v>105</v>
      </c>
      <c r="B31" s="20" t="s">
        <v>106</v>
      </c>
      <c r="C31" s="23">
        <v>386.24</v>
      </c>
      <c r="D31" s="23">
        <v>386.24</v>
      </c>
      <c r="E31" s="23"/>
      <c r="F31" s="19"/>
      <c r="G31" s="33"/>
      <c r="H31" s="42"/>
    </row>
    <row r="32" spans="1:8" ht="12.75" customHeight="1">
      <c r="A32" s="22" t="s">
        <v>107</v>
      </c>
      <c r="B32" s="20" t="s">
        <v>97</v>
      </c>
      <c r="C32" s="23">
        <v>110</v>
      </c>
      <c r="D32" s="23">
        <v>110</v>
      </c>
      <c r="E32" s="23"/>
      <c r="F32" s="19"/>
      <c r="G32" s="33"/>
      <c r="H32" s="42"/>
    </row>
    <row r="33" spans="1:8" ht="12.75" customHeight="1">
      <c r="A33" s="22" t="s">
        <v>166</v>
      </c>
      <c r="B33" s="20"/>
      <c r="C33" s="23">
        <v>500</v>
      </c>
      <c r="D33" s="23">
        <v>500</v>
      </c>
      <c r="E33" s="23">
        <f>(D33-C33)</f>
        <v>0</v>
      </c>
      <c r="F33" s="117"/>
      <c r="G33" s="119"/>
      <c r="H33" s="42"/>
    </row>
    <row r="34" spans="1:8" ht="12.75" customHeight="1">
      <c r="A34" s="22" t="s">
        <v>129</v>
      </c>
      <c r="B34" s="20"/>
      <c r="C34" s="23"/>
      <c r="D34" s="23"/>
      <c r="E34" s="23">
        <f>(D34-C34)</f>
        <v>0</v>
      </c>
      <c r="F34" s="117"/>
      <c r="G34" s="119"/>
      <c r="H34" s="42"/>
    </row>
    <row r="35" spans="1:8" ht="12.75" customHeight="1">
      <c r="A35" s="22" t="s">
        <v>167</v>
      </c>
      <c r="B35" s="20"/>
      <c r="C35" s="23">
        <f>SUM(C20:C34)</f>
        <v>3853.74</v>
      </c>
      <c r="D35" s="23">
        <f>SUM(D20:D34)</f>
        <v>4298.8999999999996</v>
      </c>
      <c r="E35" s="23">
        <f>(D35-C35)</f>
        <v>445.15999999999985</v>
      </c>
      <c r="F35" s="117"/>
      <c r="G35" s="119"/>
      <c r="H35" s="42"/>
    </row>
    <row r="36" spans="1:8" ht="12.75" customHeight="1">
      <c r="A36" s="17"/>
      <c r="B36" s="17"/>
      <c r="C36" s="17"/>
      <c r="D36" s="17"/>
      <c r="E36" s="17"/>
      <c r="F36" s="17"/>
      <c r="G36" s="17"/>
    </row>
    <row r="37" spans="1:8" ht="12.75" customHeight="1">
      <c r="A37" s="2" t="s">
        <v>168</v>
      </c>
      <c r="B37" s="2"/>
      <c r="C37" s="41" t="s">
        <v>86</v>
      </c>
      <c r="D37" s="41" t="s">
        <v>87</v>
      </c>
      <c r="E37" s="41" t="s">
        <v>88</v>
      </c>
      <c r="F37" s="120" t="s">
        <v>145</v>
      </c>
      <c r="G37" s="121"/>
      <c r="H37" s="42"/>
    </row>
    <row r="38" spans="1:8" ht="12.75" customHeight="1">
      <c r="A38" s="22" t="s">
        <v>169</v>
      </c>
      <c r="B38" s="20"/>
      <c r="C38" s="23">
        <v>75.53</v>
      </c>
      <c r="D38" s="23">
        <v>70</v>
      </c>
      <c r="E38" s="23">
        <f t="shared" ref="E38:E45" si="1">(D38-C38)</f>
        <v>-5.5300000000000011</v>
      </c>
      <c r="F38" s="117"/>
      <c r="G38" s="118"/>
      <c r="H38" s="42"/>
    </row>
    <row r="39" spans="1:8" ht="12.75" customHeight="1">
      <c r="A39" s="22" t="s">
        <v>170</v>
      </c>
      <c r="B39" s="20"/>
      <c r="C39" s="23">
        <v>592.34</v>
      </c>
      <c r="D39" s="23">
        <v>550</v>
      </c>
      <c r="E39" s="23">
        <f t="shared" si="1"/>
        <v>-42.340000000000032</v>
      </c>
      <c r="F39" s="117"/>
      <c r="G39" s="118"/>
      <c r="H39" s="42"/>
    </row>
    <row r="40" spans="1:8" ht="12.75" customHeight="1">
      <c r="A40" s="22" t="s">
        <v>108</v>
      </c>
      <c r="B40" s="20"/>
      <c r="C40" s="23"/>
      <c r="D40" s="23">
        <v>50</v>
      </c>
      <c r="E40" s="23">
        <f t="shared" si="1"/>
        <v>50</v>
      </c>
      <c r="F40" s="117"/>
      <c r="G40" s="118"/>
      <c r="H40" s="42"/>
    </row>
    <row r="41" spans="1:8" ht="12.75" customHeight="1">
      <c r="A41" s="22" t="s">
        <v>171</v>
      </c>
      <c r="B41" s="20"/>
      <c r="C41" s="23">
        <v>21.97</v>
      </c>
      <c r="D41" s="23"/>
      <c r="E41" s="23">
        <f t="shared" si="1"/>
        <v>-21.97</v>
      </c>
      <c r="F41" s="117"/>
      <c r="G41" s="118"/>
      <c r="H41" s="42"/>
    </row>
    <row r="42" spans="1:8" ht="12.75" customHeight="1">
      <c r="A42" s="22" t="s">
        <v>173</v>
      </c>
      <c r="B42" s="20"/>
      <c r="C42" s="23">
        <v>139.44999999999999</v>
      </c>
      <c r="D42" s="23">
        <v>75</v>
      </c>
      <c r="E42" s="23">
        <f t="shared" si="1"/>
        <v>-64.449999999999989</v>
      </c>
      <c r="F42" s="117"/>
      <c r="G42" s="118"/>
      <c r="H42" s="42"/>
    </row>
    <row r="43" spans="1:8" ht="12.75" customHeight="1">
      <c r="A43" s="22" t="s">
        <v>224</v>
      </c>
      <c r="B43" s="20"/>
      <c r="C43" s="23">
        <v>70.87</v>
      </c>
      <c r="D43" s="23">
        <v>100</v>
      </c>
      <c r="E43" s="23">
        <f t="shared" si="1"/>
        <v>29.129999999999995</v>
      </c>
      <c r="F43" s="117"/>
      <c r="G43" s="118"/>
      <c r="H43" s="42"/>
    </row>
    <row r="44" spans="1:8" ht="12.75" customHeight="1">
      <c r="A44" s="22" t="s">
        <v>174</v>
      </c>
      <c r="B44" s="20"/>
      <c r="C44" s="23">
        <f>C13*(25/100)</f>
        <v>581</v>
      </c>
      <c r="D44" s="23">
        <f>D13*(25/100)</f>
        <v>581</v>
      </c>
      <c r="E44" s="23">
        <f t="shared" si="1"/>
        <v>0</v>
      </c>
      <c r="F44" s="19"/>
      <c r="G44" s="31"/>
      <c r="H44" s="42"/>
    </row>
    <row r="45" spans="1:8" ht="12.75" customHeight="1">
      <c r="A45" s="22" t="s">
        <v>175</v>
      </c>
      <c r="B45" s="20" t="s">
        <v>109</v>
      </c>
      <c r="C45" s="23"/>
      <c r="D45" s="23"/>
      <c r="E45" s="23">
        <f t="shared" si="1"/>
        <v>0</v>
      </c>
      <c r="F45" s="19"/>
      <c r="G45" s="31"/>
      <c r="H45" s="42"/>
    </row>
    <row r="46" spans="1:8" ht="12.75" customHeight="1">
      <c r="A46" s="22" t="s">
        <v>33</v>
      </c>
      <c r="B46" s="20"/>
      <c r="C46" s="23"/>
      <c r="D46" s="23"/>
      <c r="E46" s="23"/>
      <c r="F46" s="19"/>
      <c r="G46" s="31"/>
      <c r="H46" s="42"/>
    </row>
    <row r="47" spans="1:8" ht="12.75" customHeight="1">
      <c r="A47" s="22" t="s">
        <v>129</v>
      </c>
      <c r="B47" s="20"/>
      <c r="C47" s="23">
        <v>158.29</v>
      </c>
      <c r="D47" s="23"/>
      <c r="E47" s="23">
        <f>(D47-C47)</f>
        <v>-158.29</v>
      </c>
      <c r="F47" s="117"/>
      <c r="G47" s="118"/>
      <c r="H47" s="42"/>
    </row>
    <row r="48" spans="1:8" ht="12.75" customHeight="1">
      <c r="A48" s="22" t="s">
        <v>177</v>
      </c>
      <c r="B48" s="20"/>
      <c r="C48" s="23">
        <f>SUM(C38:C47)</f>
        <v>1639.4499999999998</v>
      </c>
      <c r="D48" s="23">
        <f>SUM(D38:D47)</f>
        <v>1426</v>
      </c>
      <c r="E48" s="23">
        <f>(D48-C48)</f>
        <v>-213.44999999999982</v>
      </c>
      <c r="F48" s="117"/>
      <c r="G48" s="118"/>
      <c r="H48" s="42"/>
    </row>
    <row r="49" spans="1:7" ht="12.75" customHeight="1">
      <c r="A49" s="3"/>
      <c r="B49" s="3"/>
      <c r="C49" s="3"/>
      <c r="D49" s="3"/>
      <c r="E49" s="3"/>
      <c r="F49" s="3"/>
      <c r="G49" s="3"/>
    </row>
    <row r="50" spans="1:7" ht="12.75" customHeight="1">
      <c r="A50" s="122"/>
      <c r="B50" s="122"/>
      <c r="C50" s="122"/>
      <c r="D50" s="122"/>
      <c r="E50" s="122"/>
      <c r="F50" s="122"/>
      <c r="G50" s="122"/>
    </row>
    <row r="51" spans="1:7" ht="12.75" customHeight="1">
      <c r="A51" s="122"/>
      <c r="B51" s="122"/>
      <c r="C51" s="122"/>
      <c r="D51" s="122"/>
      <c r="E51" s="122"/>
      <c r="F51" s="122"/>
      <c r="G51" s="122"/>
    </row>
    <row r="52" spans="1:7" ht="12.75" customHeight="1">
      <c r="A52" s="122"/>
      <c r="B52" s="122"/>
      <c r="C52" s="122"/>
      <c r="D52" s="122"/>
      <c r="E52" s="122"/>
      <c r="F52" s="122"/>
      <c r="G52" s="122"/>
    </row>
  </sheetData>
  <mergeCells count="29">
    <mergeCell ref="F38:G38"/>
    <mergeCell ref="F33:G33"/>
    <mergeCell ref="F15:G15"/>
    <mergeCell ref="F19:G19"/>
    <mergeCell ref="F20:G20"/>
    <mergeCell ref="F21:G21"/>
    <mergeCell ref="F25:G25"/>
    <mergeCell ref="F26:G26"/>
    <mergeCell ref="F22:G22"/>
    <mergeCell ref="F37:G37"/>
    <mergeCell ref="F24:G24"/>
    <mergeCell ref="F34:G34"/>
    <mergeCell ref="F35:G35"/>
    <mergeCell ref="F23:G23"/>
    <mergeCell ref="A1:H1"/>
    <mergeCell ref="F10:G10"/>
    <mergeCell ref="F12:G12"/>
    <mergeCell ref="F13:G13"/>
    <mergeCell ref="F14:G14"/>
    <mergeCell ref="A50:G50"/>
    <mergeCell ref="A51:G51"/>
    <mergeCell ref="A52:G52"/>
    <mergeCell ref="F39:G39"/>
    <mergeCell ref="F40:G40"/>
    <mergeCell ref="F41:G41"/>
    <mergeCell ref="F42:G42"/>
    <mergeCell ref="F43:G43"/>
    <mergeCell ref="F48:G48"/>
    <mergeCell ref="F47:G47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0"/>
  <sheetViews>
    <sheetView workbookViewId="0"/>
  </sheetViews>
  <sheetFormatPr baseColWidth="10" defaultColWidth="17.1640625" defaultRowHeight="12.75" customHeight="1" x14ac:dyDescent="0"/>
  <sheetData>
    <row r="1" spans="1:7" ht="12.75" customHeight="1">
      <c r="A1" s="10" t="s">
        <v>221</v>
      </c>
      <c r="B1" s="8" t="s">
        <v>222</v>
      </c>
      <c r="C1" s="14" t="s">
        <v>223</v>
      </c>
      <c r="D1" s="14" t="s">
        <v>224</v>
      </c>
      <c r="E1" s="14" t="s">
        <v>225</v>
      </c>
      <c r="F1" s="14" t="s">
        <v>226</v>
      </c>
      <c r="G1" s="42"/>
    </row>
    <row r="2" spans="1:7" ht="15">
      <c r="A2" s="10"/>
      <c r="B2" s="8"/>
      <c r="C2" s="14"/>
      <c r="D2" s="14"/>
      <c r="E2" s="14"/>
      <c r="F2" s="14"/>
      <c r="G2" s="42"/>
    </row>
    <row r="3" spans="1:7" ht="15">
      <c r="A3" s="11">
        <v>40881</v>
      </c>
      <c r="B3" s="21" t="s">
        <v>90</v>
      </c>
      <c r="C3" s="6"/>
      <c r="D3" s="6"/>
      <c r="E3" s="6"/>
      <c r="F3" s="40">
        <v>60</v>
      </c>
      <c r="G3" s="42"/>
    </row>
    <row r="4" spans="1:7" ht="15">
      <c r="A4" s="11">
        <v>40881</v>
      </c>
      <c r="B4" s="21" t="s">
        <v>110</v>
      </c>
      <c r="C4" s="6"/>
      <c r="D4" s="6"/>
      <c r="E4" s="6"/>
      <c r="F4" s="6">
        <v>10.49</v>
      </c>
      <c r="G4" s="42"/>
    </row>
    <row r="5" spans="1:7" ht="15">
      <c r="A5" s="11">
        <v>40881</v>
      </c>
      <c r="B5" s="21" t="s">
        <v>181</v>
      </c>
      <c r="C5" s="6"/>
      <c r="D5" s="6"/>
      <c r="E5" s="6"/>
      <c r="F5" s="40">
        <v>85</v>
      </c>
      <c r="G5" s="42"/>
    </row>
    <row r="6" spans="1:7" ht="15">
      <c r="A6" s="11">
        <v>40881</v>
      </c>
      <c r="B6" s="21" t="s">
        <v>111</v>
      </c>
      <c r="C6" s="6">
        <v>11.17</v>
      </c>
      <c r="D6" s="6"/>
      <c r="E6" s="6"/>
      <c r="F6" s="6"/>
      <c r="G6" s="42"/>
    </row>
    <row r="7" spans="1:7" ht="15">
      <c r="A7" s="11">
        <v>40883</v>
      </c>
      <c r="B7" s="37" t="s">
        <v>112</v>
      </c>
      <c r="C7" s="6"/>
      <c r="D7" s="6"/>
      <c r="E7" s="6">
        <v>4.99</v>
      </c>
      <c r="F7" s="6"/>
      <c r="G7" s="42"/>
    </row>
    <row r="8" spans="1:7" ht="15">
      <c r="A8" s="11">
        <v>40883</v>
      </c>
      <c r="B8" s="21" t="s">
        <v>2</v>
      </c>
      <c r="C8" s="12">
        <v>8.49</v>
      </c>
      <c r="D8" s="6"/>
      <c r="E8" s="6"/>
      <c r="F8" s="6"/>
      <c r="G8" s="42"/>
    </row>
    <row r="9" spans="1:7" ht="15">
      <c r="A9" s="11">
        <v>40883</v>
      </c>
      <c r="B9" s="21" t="s">
        <v>113</v>
      </c>
      <c r="C9" s="6">
        <v>7.48</v>
      </c>
      <c r="D9" s="6"/>
      <c r="E9" s="6"/>
      <c r="F9" s="6"/>
      <c r="G9" s="42"/>
    </row>
    <row r="10" spans="1:7" ht="15">
      <c r="A10" s="11">
        <v>40883</v>
      </c>
      <c r="B10" s="21" t="s">
        <v>114</v>
      </c>
      <c r="C10" s="6"/>
      <c r="D10" s="6">
        <v>22.97</v>
      </c>
      <c r="E10" s="6"/>
      <c r="F10" s="6"/>
      <c r="G10" s="42"/>
    </row>
    <row r="11" spans="1:7" ht="15">
      <c r="A11" s="11">
        <v>40883</v>
      </c>
      <c r="B11" s="21" t="s">
        <v>115</v>
      </c>
      <c r="C11" s="6"/>
      <c r="D11" s="6"/>
      <c r="E11" s="6"/>
      <c r="F11" s="6">
        <v>32</v>
      </c>
      <c r="G11" s="42"/>
    </row>
    <row r="12" spans="1:7" ht="15">
      <c r="A12" s="11">
        <v>40884</v>
      </c>
      <c r="B12" s="21" t="s">
        <v>219</v>
      </c>
      <c r="C12" s="6">
        <v>23.01</v>
      </c>
      <c r="D12" s="6"/>
      <c r="E12" s="6"/>
      <c r="F12" s="6"/>
      <c r="G12" s="42"/>
    </row>
    <row r="13" spans="1:7" ht="15">
      <c r="A13" s="11">
        <v>40887</v>
      </c>
      <c r="B13" s="21" t="s">
        <v>3</v>
      </c>
      <c r="C13" s="6">
        <v>25.99</v>
      </c>
      <c r="D13" s="6"/>
      <c r="E13" s="6"/>
      <c r="F13" s="6"/>
      <c r="G13" s="42"/>
    </row>
    <row r="14" spans="1:7" ht="15">
      <c r="A14" s="11">
        <v>40887</v>
      </c>
      <c r="B14" s="21" t="s">
        <v>116</v>
      </c>
      <c r="C14" s="6"/>
      <c r="D14" s="6"/>
      <c r="E14" s="6"/>
      <c r="F14" s="6">
        <v>23.1</v>
      </c>
      <c r="G14" s="42"/>
    </row>
    <row r="15" spans="1:7" ht="15">
      <c r="A15" s="11">
        <v>40887</v>
      </c>
      <c r="B15" s="21" t="s">
        <v>117</v>
      </c>
      <c r="C15" s="6">
        <v>4.2</v>
      </c>
      <c r="D15" s="6"/>
      <c r="E15" s="6"/>
      <c r="F15" s="6"/>
      <c r="G15" s="42"/>
    </row>
    <row r="16" spans="1:7" ht="15">
      <c r="A16" s="11">
        <v>40889</v>
      </c>
      <c r="B16" s="21" t="s">
        <v>118</v>
      </c>
      <c r="C16" s="6"/>
      <c r="D16" s="6"/>
      <c r="E16" s="6"/>
      <c r="F16" s="6">
        <v>1.78</v>
      </c>
      <c r="G16" s="42"/>
    </row>
    <row r="17" spans="1:7" ht="15">
      <c r="A17" s="11">
        <v>40889</v>
      </c>
      <c r="B17" s="21" t="s">
        <v>119</v>
      </c>
      <c r="C17" s="6"/>
      <c r="D17" s="6">
        <v>6.29</v>
      </c>
      <c r="E17" s="6"/>
      <c r="F17" s="6"/>
      <c r="G17" s="42"/>
    </row>
    <row r="18" spans="1:7" ht="15">
      <c r="A18" s="11">
        <v>40890</v>
      </c>
      <c r="B18" s="21" t="s">
        <v>2</v>
      </c>
      <c r="C18" s="6">
        <v>5.0599999999999996</v>
      </c>
      <c r="D18" s="6"/>
      <c r="E18" s="6"/>
      <c r="F18" s="6"/>
      <c r="G18" s="42"/>
    </row>
    <row r="19" spans="1:7" ht="15">
      <c r="A19" s="11">
        <v>40892</v>
      </c>
      <c r="B19" s="21" t="s">
        <v>120</v>
      </c>
      <c r="C19" s="6"/>
      <c r="D19" s="6">
        <v>68.23</v>
      </c>
      <c r="E19" s="6"/>
      <c r="F19" s="6"/>
      <c r="G19" s="42"/>
    </row>
    <row r="20" spans="1:7" ht="15">
      <c r="A20" s="11">
        <v>40892</v>
      </c>
      <c r="B20" s="21" t="s">
        <v>121</v>
      </c>
      <c r="C20" s="6">
        <v>91.64</v>
      </c>
      <c r="D20" s="6"/>
      <c r="E20" s="6"/>
      <c r="F20" s="6"/>
      <c r="G20" s="42"/>
    </row>
    <row r="21" spans="1:7" ht="15">
      <c r="A21" s="11">
        <v>40892</v>
      </c>
      <c r="B21" s="21" t="s">
        <v>122</v>
      </c>
      <c r="C21" s="6"/>
      <c r="D21" s="6"/>
      <c r="E21" s="6"/>
      <c r="F21" s="6">
        <v>202.92</v>
      </c>
      <c r="G21" s="42"/>
    </row>
    <row r="22" spans="1:7" ht="15">
      <c r="A22" s="11">
        <v>40892</v>
      </c>
      <c r="B22" s="21" t="s">
        <v>123</v>
      </c>
      <c r="C22" s="6">
        <v>15.2</v>
      </c>
      <c r="D22" s="6"/>
      <c r="E22" s="6"/>
      <c r="F22" s="6"/>
      <c r="G22" s="42"/>
    </row>
    <row r="23" spans="1:7" ht="15">
      <c r="A23" s="11">
        <v>40894</v>
      </c>
      <c r="B23" s="21" t="s">
        <v>124</v>
      </c>
      <c r="C23" s="6"/>
      <c r="D23" s="6"/>
      <c r="E23" s="6"/>
      <c r="F23" s="6">
        <v>23.08</v>
      </c>
      <c r="G23" s="42"/>
    </row>
    <row r="24" spans="1:7" ht="15">
      <c r="A24" s="11">
        <v>40894</v>
      </c>
      <c r="B24" s="21" t="s">
        <v>171</v>
      </c>
      <c r="C24" s="6"/>
      <c r="D24" s="6"/>
      <c r="E24" s="6"/>
      <c r="F24" s="6">
        <v>40</v>
      </c>
      <c r="G24" s="42"/>
    </row>
    <row r="25" spans="1:7" ht="15">
      <c r="A25" s="11">
        <v>40895</v>
      </c>
      <c r="B25" s="21" t="s">
        <v>121</v>
      </c>
      <c r="C25" s="6">
        <v>98.26</v>
      </c>
      <c r="D25" s="6"/>
      <c r="E25" s="6"/>
      <c r="F25" s="6"/>
      <c r="G25" s="42"/>
    </row>
    <row r="26" spans="1:7" ht="15">
      <c r="A26" s="11">
        <v>40898</v>
      </c>
      <c r="B26" s="21" t="s">
        <v>125</v>
      </c>
      <c r="C26" s="6"/>
      <c r="D26" s="6"/>
      <c r="E26" s="6"/>
      <c r="F26" s="6">
        <v>70.08</v>
      </c>
      <c r="G26" s="42"/>
    </row>
    <row r="27" spans="1:7" ht="15">
      <c r="A27" s="11">
        <v>40899</v>
      </c>
      <c r="B27" s="21" t="s">
        <v>89</v>
      </c>
      <c r="C27" s="6">
        <v>4.5999999999999996</v>
      </c>
      <c r="D27" s="6"/>
      <c r="E27" s="6"/>
      <c r="F27" s="6"/>
      <c r="G27" s="42"/>
    </row>
    <row r="28" spans="1:7" ht="15">
      <c r="A28" s="11">
        <v>40899</v>
      </c>
      <c r="B28" s="21" t="s">
        <v>115</v>
      </c>
      <c r="C28" s="6"/>
      <c r="D28" s="6"/>
      <c r="E28" s="6"/>
      <c r="F28" s="6">
        <v>32</v>
      </c>
      <c r="G28" s="42"/>
    </row>
    <row r="29" spans="1:7" ht="12">
      <c r="A29" s="43">
        <v>40899</v>
      </c>
      <c r="B29" s="15" t="s">
        <v>126</v>
      </c>
      <c r="C29" s="40">
        <v>17.829999999999998</v>
      </c>
      <c r="D29" s="40"/>
      <c r="E29" s="40"/>
      <c r="F29" s="40"/>
      <c r="G29" s="42"/>
    </row>
    <row r="30" spans="1:7" ht="12">
      <c r="A30" s="43">
        <v>40904</v>
      </c>
      <c r="B30" s="15" t="s">
        <v>127</v>
      </c>
      <c r="C30" s="40">
        <v>24.92</v>
      </c>
      <c r="D30" s="40"/>
      <c r="E30" s="40"/>
      <c r="F30" s="40"/>
      <c r="G30" s="42"/>
    </row>
    <row r="31" spans="1:7" ht="12">
      <c r="A31" s="43">
        <v>40904</v>
      </c>
      <c r="B31" s="15" t="s">
        <v>35</v>
      </c>
      <c r="C31" s="40"/>
      <c r="D31" s="40">
        <v>11.55</v>
      </c>
      <c r="E31" s="40"/>
      <c r="F31" s="40"/>
      <c r="G31" s="42"/>
    </row>
    <row r="32" spans="1:7" ht="12">
      <c r="A32" s="43">
        <v>40904</v>
      </c>
      <c r="B32" s="15" t="s">
        <v>36</v>
      </c>
      <c r="C32" s="40"/>
      <c r="D32" s="40">
        <v>19.18</v>
      </c>
      <c r="E32" s="40"/>
      <c r="F32" s="40"/>
      <c r="G32" s="42"/>
    </row>
    <row r="33" spans="1:7" ht="12">
      <c r="A33" s="43">
        <v>40904</v>
      </c>
      <c r="B33" s="15" t="s">
        <v>89</v>
      </c>
      <c r="C33" s="40">
        <v>11.3</v>
      </c>
      <c r="D33" s="40"/>
      <c r="E33" s="40"/>
      <c r="F33" s="40"/>
      <c r="G33" s="42"/>
    </row>
    <row r="34" spans="1:7" ht="12">
      <c r="A34" s="43">
        <v>40904</v>
      </c>
      <c r="B34" s="15" t="s">
        <v>121</v>
      </c>
      <c r="C34" s="40">
        <v>91.28</v>
      </c>
      <c r="D34" s="40"/>
      <c r="E34" s="40"/>
      <c r="F34" s="40"/>
      <c r="G34" s="42"/>
    </row>
    <row r="35" spans="1:7" ht="12">
      <c r="A35" s="43"/>
      <c r="B35" s="15"/>
      <c r="C35" s="40"/>
      <c r="D35" s="40"/>
      <c r="E35" s="40"/>
      <c r="F35" s="40"/>
      <c r="G35" s="42"/>
    </row>
    <row r="36" spans="1:7" ht="12">
      <c r="A36" s="43"/>
      <c r="B36" s="15"/>
      <c r="C36" s="40"/>
      <c r="D36" s="40"/>
      <c r="E36" s="40"/>
      <c r="F36" s="40"/>
      <c r="G36" s="42"/>
    </row>
    <row r="37" spans="1:7" ht="12">
      <c r="A37" s="43"/>
      <c r="B37" s="15"/>
      <c r="C37" s="40"/>
      <c r="D37" s="40"/>
      <c r="E37" s="40"/>
      <c r="F37" s="40"/>
      <c r="G37" s="42"/>
    </row>
    <row r="38" spans="1:7" ht="12">
      <c r="A38" s="43"/>
      <c r="B38" s="15"/>
      <c r="C38" s="40"/>
      <c r="D38" s="40"/>
      <c r="E38" s="40"/>
      <c r="F38" s="40"/>
      <c r="G38" s="42"/>
    </row>
    <row r="39" spans="1:7" ht="12">
      <c r="A39" s="43"/>
      <c r="B39" s="15"/>
      <c r="C39" s="40"/>
      <c r="D39" s="40"/>
      <c r="E39" s="40"/>
      <c r="F39" s="40"/>
      <c r="G39" s="42"/>
    </row>
    <row r="40" spans="1:7" ht="12">
      <c r="A40" s="43"/>
      <c r="B40" s="15"/>
      <c r="C40" s="40"/>
      <c r="D40" s="40"/>
      <c r="E40" s="40"/>
      <c r="F40" s="40"/>
      <c r="G40" s="42"/>
    </row>
    <row r="41" spans="1:7" ht="12">
      <c r="A41" s="43"/>
      <c r="B41" s="15"/>
      <c r="C41" s="40"/>
      <c r="D41" s="40"/>
      <c r="E41" s="40"/>
      <c r="F41" s="40"/>
      <c r="G41" s="42"/>
    </row>
    <row r="42" spans="1:7" ht="12">
      <c r="A42" s="43"/>
      <c r="B42" s="15"/>
      <c r="C42" s="40"/>
      <c r="D42" s="40"/>
      <c r="E42" s="40"/>
      <c r="F42" s="40"/>
      <c r="G42" s="42"/>
    </row>
    <row r="43" spans="1:7" ht="12">
      <c r="A43" s="43"/>
      <c r="B43" s="15"/>
      <c r="C43" s="40"/>
      <c r="D43" s="40"/>
      <c r="E43" s="40"/>
      <c r="F43" s="40"/>
      <c r="G43" s="42"/>
    </row>
    <row r="44" spans="1:7" ht="15">
      <c r="A44" s="47" t="s">
        <v>82</v>
      </c>
      <c r="B44" s="15"/>
      <c r="C44" s="40">
        <f>SUM(C2:C43)</f>
        <v>440.43000000000006</v>
      </c>
      <c r="D44" s="40">
        <f>SUM(D2:D43)</f>
        <v>128.22</v>
      </c>
      <c r="E44" s="40">
        <f>SUM(E2:E43)</f>
        <v>4.99</v>
      </c>
      <c r="F44" s="40">
        <f>SUM(F2:F43)</f>
        <v>580.44999999999993</v>
      </c>
      <c r="G44" s="42"/>
    </row>
    <row r="45" spans="1:7" ht="15">
      <c r="A45" s="47"/>
      <c r="B45" s="15"/>
      <c r="C45" s="40"/>
      <c r="D45" s="40"/>
      <c r="E45" s="40"/>
      <c r="F45" s="40"/>
      <c r="G45" s="42"/>
    </row>
    <row r="46" spans="1:7" ht="12">
      <c r="A46" s="43"/>
      <c r="B46" s="15"/>
      <c r="C46" s="40"/>
      <c r="D46" s="40"/>
      <c r="E46" s="40"/>
      <c r="F46" s="40"/>
      <c r="G46" s="42"/>
    </row>
    <row r="47" spans="1:7" ht="12">
      <c r="A47" s="43"/>
      <c r="B47" s="15"/>
      <c r="C47" s="40"/>
      <c r="D47" s="40"/>
      <c r="E47" s="40"/>
      <c r="F47" s="40"/>
      <c r="G47" s="42"/>
    </row>
    <row r="48" spans="1:7" ht="12">
      <c r="A48" s="43"/>
      <c r="B48" s="15"/>
      <c r="C48" s="40"/>
      <c r="D48" s="40"/>
      <c r="E48" s="40"/>
      <c r="F48" s="40"/>
      <c r="G48" s="42"/>
    </row>
    <row r="49" spans="1:7" ht="12">
      <c r="A49" s="43"/>
      <c r="B49" s="15"/>
      <c r="C49" s="40"/>
      <c r="D49" s="40"/>
      <c r="E49" s="40"/>
      <c r="F49" s="40"/>
      <c r="G49" s="42"/>
    </row>
    <row r="50" spans="1:7" ht="12">
      <c r="A50" s="43"/>
      <c r="B50" s="15"/>
      <c r="C50" s="40"/>
      <c r="D50" s="40"/>
      <c r="E50" s="40"/>
      <c r="F50" s="40"/>
      <c r="G50" s="42"/>
    </row>
    <row r="51" spans="1:7" ht="12">
      <c r="A51" s="43"/>
      <c r="B51" s="15"/>
      <c r="C51" s="40"/>
      <c r="D51" s="40"/>
      <c r="E51" s="40"/>
      <c r="F51" s="40"/>
      <c r="G51" s="42"/>
    </row>
    <row r="52" spans="1:7" ht="12">
      <c r="A52" s="43"/>
      <c r="B52" s="15"/>
      <c r="C52" s="40"/>
      <c r="D52" s="40"/>
      <c r="E52" s="40"/>
      <c r="F52" s="40"/>
      <c r="G52" s="42"/>
    </row>
    <row r="53" spans="1:7" ht="12">
      <c r="A53" s="43"/>
      <c r="B53" s="15"/>
      <c r="C53" s="40"/>
      <c r="D53" s="40"/>
      <c r="E53" s="40"/>
      <c r="F53" s="40"/>
      <c r="G53" s="42"/>
    </row>
    <row r="54" spans="1:7" ht="12">
      <c r="A54" s="32"/>
      <c r="B54" s="3"/>
      <c r="C54" s="3"/>
      <c r="D54" s="3"/>
      <c r="E54" s="3"/>
      <c r="F54" s="3"/>
    </row>
    <row r="55" spans="1:7" ht="12">
      <c r="A55" s="4"/>
    </row>
    <row r="56" spans="1:7" ht="12">
      <c r="A56" s="4"/>
    </row>
    <row r="57" spans="1:7" ht="12">
      <c r="A57" s="4"/>
    </row>
    <row r="58" spans="1:7" ht="12">
      <c r="A58" s="4"/>
    </row>
    <row r="59" spans="1:7" ht="12">
      <c r="A59" s="4"/>
    </row>
    <row r="60" spans="1:7" ht="12">
      <c r="A60" s="4"/>
    </row>
    <row r="61" spans="1:7" ht="12">
      <c r="A61" s="4"/>
    </row>
    <row r="62" spans="1:7" ht="12">
      <c r="A62" s="4"/>
    </row>
    <row r="63" spans="1:7" ht="12">
      <c r="A63" s="4"/>
    </row>
    <row r="64" spans="1:7" ht="12">
      <c r="A64" s="4"/>
    </row>
    <row r="65" spans="1:1" ht="12">
      <c r="A65" s="4"/>
    </row>
    <row r="66" spans="1:1" ht="12">
      <c r="A66" s="4"/>
    </row>
    <row r="67" spans="1:1" ht="12">
      <c r="A67" s="4"/>
    </row>
    <row r="68" spans="1:1" ht="12">
      <c r="A68" s="4"/>
    </row>
    <row r="69" spans="1:1" ht="12">
      <c r="A69" s="4"/>
    </row>
    <row r="70" spans="1:1" ht="12">
      <c r="A70" s="4"/>
    </row>
    <row r="71" spans="1:1" ht="12">
      <c r="A71" s="4"/>
    </row>
    <row r="72" spans="1:1" ht="12">
      <c r="A72" s="4"/>
    </row>
    <row r="73" spans="1:1" ht="12">
      <c r="A73" s="4"/>
    </row>
    <row r="74" spans="1:1" ht="12">
      <c r="A74" s="4"/>
    </row>
    <row r="75" spans="1:1" ht="12">
      <c r="A75" s="4"/>
    </row>
    <row r="76" spans="1:1" ht="12">
      <c r="A76" s="4"/>
    </row>
    <row r="77" spans="1:1" ht="12">
      <c r="A77" s="4"/>
    </row>
    <row r="78" spans="1:1" ht="12">
      <c r="A78" s="4"/>
    </row>
    <row r="79" spans="1:1" ht="12">
      <c r="A79" s="4"/>
    </row>
    <row r="80" spans="1:1" ht="12">
      <c r="A80" s="4"/>
    </row>
    <row r="81" spans="1:1" ht="12">
      <c r="A81" s="4"/>
    </row>
    <row r="82" spans="1:1" ht="12">
      <c r="A82" s="4"/>
    </row>
    <row r="83" spans="1:1" ht="12">
      <c r="A83" s="4"/>
    </row>
    <row r="84" spans="1:1" ht="12">
      <c r="A84" s="4"/>
    </row>
    <row r="85" spans="1:1" ht="12">
      <c r="A85" s="4"/>
    </row>
    <row r="86" spans="1:1" ht="12">
      <c r="A86" s="4"/>
    </row>
    <row r="87" spans="1:1" ht="12">
      <c r="A87" s="4"/>
    </row>
    <row r="88" spans="1:1" ht="12">
      <c r="A88" s="4"/>
    </row>
    <row r="89" spans="1:1" ht="12">
      <c r="A89" s="4"/>
    </row>
    <row r="90" spans="1:1" ht="12">
      <c r="A90" s="4"/>
    </row>
    <row r="91" spans="1:1" ht="12">
      <c r="A91" s="4"/>
    </row>
    <row r="92" spans="1:1" ht="12">
      <c r="A92" s="4"/>
    </row>
    <row r="93" spans="1:1" ht="12">
      <c r="A93" s="4"/>
    </row>
    <row r="94" spans="1:1" ht="12">
      <c r="A94" s="4"/>
    </row>
    <row r="95" spans="1:1" ht="12">
      <c r="A95" s="4"/>
    </row>
    <row r="96" spans="1:1" ht="12">
      <c r="A96" s="4"/>
    </row>
    <row r="97" spans="1:1" ht="12">
      <c r="A97" s="4"/>
    </row>
    <row r="98" spans="1:1" ht="12">
      <c r="A98" s="4"/>
    </row>
    <row r="99" spans="1:1" ht="12">
      <c r="A99" s="4"/>
    </row>
    <row r="100" spans="1:1" ht="12">
      <c r="A100" s="4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"/>
  <sheetViews>
    <sheetView workbookViewId="0"/>
  </sheetViews>
  <sheetFormatPr baseColWidth="10" defaultColWidth="17.1640625" defaultRowHeight="12.75" customHeight="1" x14ac:dyDescent="0"/>
  <sheetData>
    <row r="1" spans="1:8" ht="12.75" customHeight="1">
      <c r="A1" s="125"/>
      <c r="B1" s="125"/>
      <c r="C1" s="125"/>
      <c r="D1" s="125"/>
      <c r="E1" s="125"/>
      <c r="F1" s="125"/>
      <c r="G1" s="125"/>
      <c r="H1" s="125"/>
    </row>
    <row r="3" spans="1:8" ht="12.75" customHeight="1">
      <c r="A3" s="26" t="s">
        <v>84</v>
      </c>
      <c r="B3" s="5"/>
      <c r="C3" s="36"/>
      <c r="D3" s="36"/>
      <c r="E3" s="36"/>
    </row>
    <row r="4" spans="1:8" ht="12.75" customHeight="1">
      <c r="A4" s="2" t="s">
        <v>85</v>
      </c>
      <c r="B4" s="2" t="s">
        <v>96</v>
      </c>
      <c r="C4" s="41" t="s">
        <v>86</v>
      </c>
      <c r="D4" s="41" t="s">
        <v>87</v>
      </c>
      <c r="E4" s="41" t="s">
        <v>88</v>
      </c>
      <c r="F4" s="42"/>
      <c r="G4" s="29"/>
    </row>
    <row r="5" spans="1:8" ht="12.75" customHeight="1">
      <c r="A5" s="22" t="s">
        <v>141</v>
      </c>
      <c r="B5" s="20"/>
      <c r="C5" s="23">
        <f>SUM(C11:C14)</f>
        <v>6730.04</v>
      </c>
      <c r="D5" s="23">
        <f>D15</f>
        <v>5977.04</v>
      </c>
      <c r="E5" s="23">
        <f>C5-D5</f>
        <v>753</v>
      </c>
      <c r="F5" s="42"/>
      <c r="G5" s="25"/>
    </row>
    <row r="6" spans="1:8" ht="12.75" customHeight="1">
      <c r="A6" s="22" t="s">
        <v>142</v>
      </c>
      <c r="B6" s="20"/>
      <c r="C6" s="23">
        <f>C47+C35</f>
        <v>5634.1</v>
      </c>
      <c r="D6" s="23">
        <f>(D35+D47)</f>
        <v>5788.9</v>
      </c>
      <c r="E6" s="23">
        <f>C6-D6</f>
        <v>-154.79999999999927</v>
      </c>
      <c r="F6" s="42"/>
      <c r="G6" s="25"/>
    </row>
    <row r="7" spans="1:8" ht="12.75" customHeight="1">
      <c r="A7" s="22" t="s">
        <v>143</v>
      </c>
      <c r="B7" s="20"/>
      <c r="C7" s="23">
        <f>C5-C6</f>
        <v>1095.9399999999996</v>
      </c>
      <c r="D7" s="23">
        <f>D5-D6</f>
        <v>188.14000000000033</v>
      </c>
      <c r="E7" s="23">
        <f>C7-D7</f>
        <v>907.79999999999927</v>
      </c>
      <c r="F7" s="42"/>
      <c r="G7" s="25"/>
    </row>
    <row r="8" spans="1:8" ht="12.75" customHeight="1">
      <c r="A8" s="3"/>
      <c r="B8" s="3"/>
      <c r="C8" s="3"/>
      <c r="D8" s="3"/>
      <c r="E8" s="3"/>
    </row>
    <row r="9" spans="1:8" ht="12.75" customHeight="1">
      <c r="A9" s="26" t="s">
        <v>141</v>
      </c>
      <c r="B9" s="5"/>
      <c r="C9" s="36"/>
      <c r="D9" s="36"/>
      <c r="E9" s="36"/>
      <c r="F9" s="39"/>
      <c r="G9" s="39"/>
    </row>
    <row r="10" spans="1:8" ht="12.75" customHeight="1">
      <c r="A10" s="2" t="s">
        <v>144</v>
      </c>
      <c r="B10" s="2"/>
      <c r="C10" s="41" t="s">
        <v>86</v>
      </c>
      <c r="D10" s="41" t="s">
        <v>87</v>
      </c>
      <c r="E10" s="41" t="s">
        <v>88</v>
      </c>
      <c r="F10" s="120" t="s">
        <v>145</v>
      </c>
      <c r="G10" s="123"/>
      <c r="H10" s="42"/>
    </row>
    <row r="11" spans="1:8" ht="12.75" customHeight="1">
      <c r="A11" s="28" t="s">
        <v>213</v>
      </c>
      <c r="B11" s="28"/>
      <c r="C11" s="45">
        <v>771</v>
      </c>
      <c r="D11" s="45"/>
      <c r="E11" s="45"/>
      <c r="F11" s="18"/>
      <c r="G11" s="46"/>
      <c r="H11" s="42"/>
    </row>
    <row r="12" spans="1:8" ht="12.75" customHeight="1">
      <c r="A12" s="22" t="s">
        <v>146</v>
      </c>
      <c r="B12" s="20"/>
      <c r="C12" s="23">
        <v>3653.04</v>
      </c>
      <c r="D12" s="23">
        <v>3653.04</v>
      </c>
      <c r="E12" s="23">
        <f>C12-D12</f>
        <v>0</v>
      </c>
      <c r="F12" s="117"/>
      <c r="G12" s="119"/>
      <c r="H12" s="42"/>
    </row>
    <row r="13" spans="1:8" ht="12.75" customHeight="1">
      <c r="A13" s="22" t="s">
        <v>26</v>
      </c>
      <c r="B13" s="20"/>
      <c r="C13" s="23">
        <v>2306</v>
      </c>
      <c r="D13" s="23">
        <v>2324</v>
      </c>
      <c r="E13" s="23">
        <f>C13-D13</f>
        <v>-18</v>
      </c>
      <c r="F13" s="117"/>
      <c r="G13" s="119"/>
      <c r="H13" s="42"/>
    </row>
    <row r="14" spans="1:8" ht="12.75" customHeight="1">
      <c r="A14" s="22" t="s">
        <v>129</v>
      </c>
      <c r="B14" s="20"/>
      <c r="C14" s="23"/>
      <c r="D14" s="23"/>
      <c r="E14" s="23">
        <f>C14-D14</f>
        <v>0</v>
      </c>
      <c r="F14" s="117"/>
      <c r="G14" s="119"/>
      <c r="H14" s="42"/>
    </row>
    <row r="15" spans="1:8" ht="12.75" customHeight="1">
      <c r="A15" s="22" t="s">
        <v>130</v>
      </c>
      <c r="B15" s="20"/>
      <c r="C15" s="23">
        <f>SUM(C11:C14)</f>
        <v>6730.04</v>
      </c>
      <c r="D15" s="23">
        <f>SUM(D11:D14)</f>
        <v>5977.04</v>
      </c>
      <c r="E15" s="23">
        <f>C15-D15</f>
        <v>753</v>
      </c>
      <c r="F15" s="117"/>
      <c r="G15" s="119"/>
      <c r="H15" s="42"/>
    </row>
    <row r="16" spans="1:8" ht="12.75" customHeight="1">
      <c r="A16" s="3"/>
      <c r="B16" s="3"/>
      <c r="C16" s="3"/>
      <c r="D16" s="3"/>
      <c r="E16" s="3"/>
      <c r="F16" s="3"/>
      <c r="G16" s="3"/>
    </row>
    <row r="17" spans="1:8" ht="12.75" customHeight="1">
      <c r="A17" s="44" t="s">
        <v>131</v>
      </c>
    </row>
    <row r="18" spans="1:8" ht="12.75" customHeight="1">
      <c r="A18" s="39"/>
      <c r="B18" s="39"/>
      <c r="C18" s="39"/>
      <c r="D18" s="39"/>
      <c r="E18" s="39"/>
      <c r="F18" s="39"/>
      <c r="G18" s="39"/>
    </row>
    <row r="19" spans="1:8" ht="12.75" customHeight="1">
      <c r="A19" s="2" t="s">
        <v>132</v>
      </c>
      <c r="B19" s="2"/>
      <c r="C19" s="41" t="s">
        <v>86</v>
      </c>
      <c r="D19" s="41" t="s">
        <v>87</v>
      </c>
      <c r="E19" s="41" t="s">
        <v>88</v>
      </c>
      <c r="F19" s="120" t="s">
        <v>145</v>
      </c>
      <c r="G19" s="123"/>
      <c r="H19" s="42"/>
    </row>
    <row r="20" spans="1:8" ht="12.75" customHeight="1">
      <c r="A20" s="22" t="s">
        <v>133</v>
      </c>
      <c r="B20" s="20" t="s">
        <v>97</v>
      </c>
      <c r="C20" s="23">
        <v>1100</v>
      </c>
      <c r="D20" s="23">
        <v>1100</v>
      </c>
      <c r="E20" s="23">
        <f t="shared" ref="E20:E28" si="0">(D20-C20)</f>
        <v>0</v>
      </c>
      <c r="F20" s="117"/>
      <c r="G20" s="119"/>
      <c r="H20" s="42"/>
    </row>
    <row r="21" spans="1:8" ht="12.75" customHeight="1">
      <c r="A21" s="22" t="s">
        <v>44</v>
      </c>
      <c r="B21" s="20" t="s">
        <v>98</v>
      </c>
      <c r="C21" s="23">
        <v>132.72999999999999</v>
      </c>
      <c r="D21" s="23">
        <v>146.71</v>
      </c>
      <c r="E21" s="23">
        <f t="shared" si="0"/>
        <v>13.980000000000018</v>
      </c>
      <c r="F21" s="117" t="s">
        <v>32</v>
      </c>
      <c r="G21" s="119"/>
      <c r="H21" s="42"/>
    </row>
    <row r="22" spans="1:8" ht="12.75" customHeight="1">
      <c r="A22" s="22" t="s">
        <v>45</v>
      </c>
      <c r="B22" s="20" t="s">
        <v>99</v>
      </c>
      <c r="C22" s="23">
        <v>127.68</v>
      </c>
      <c r="D22" s="23">
        <v>127.68</v>
      </c>
      <c r="E22" s="23">
        <f t="shared" si="0"/>
        <v>0</v>
      </c>
      <c r="F22" s="117"/>
      <c r="G22" s="119"/>
      <c r="H22" s="42"/>
    </row>
    <row r="23" spans="1:8" ht="12.75" customHeight="1">
      <c r="A23" s="22" t="s">
        <v>46</v>
      </c>
      <c r="B23" s="20" t="s">
        <v>100</v>
      </c>
      <c r="C23" s="23">
        <v>81.86</v>
      </c>
      <c r="D23" s="23">
        <v>81.86</v>
      </c>
      <c r="E23" s="23">
        <f t="shared" si="0"/>
        <v>0</v>
      </c>
      <c r="F23" s="117"/>
      <c r="G23" s="119"/>
      <c r="H23" s="42"/>
    </row>
    <row r="24" spans="1:8" ht="12.75" customHeight="1">
      <c r="A24" s="22" t="s">
        <v>47</v>
      </c>
      <c r="B24" s="20"/>
      <c r="C24" s="23">
        <v>101.5</v>
      </c>
      <c r="D24" s="23">
        <v>38.950000000000003</v>
      </c>
      <c r="E24" s="23">
        <f t="shared" si="0"/>
        <v>-62.55</v>
      </c>
      <c r="F24" s="117" t="s">
        <v>32</v>
      </c>
      <c r="G24" s="119"/>
      <c r="H24" s="42"/>
    </row>
    <row r="25" spans="1:8" ht="12.75" customHeight="1">
      <c r="A25" s="22" t="s">
        <v>48</v>
      </c>
      <c r="B25" s="20" t="s">
        <v>98</v>
      </c>
      <c r="C25" s="23">
        <v>103.15</v>
      </c>
      <c r="D25" s="23">
        <v>92.46</v>
      </c>
      <c r="E25" s="23">
        <f t="shared" si="0"/>
        <v>-10.690000000000012</v>
      </c>
      <c r="F25" s="117"/>
      <c r="G25" s="119"/>
      <c r="H25" s="42"/>
    </row>
    <row r="26" spans="1:8" ht="12.75" customHeight="1">
      <c r="A26" s="22" t="s">
        <v>101</v>
      </c>
      <c r="B26" s="20"/>
      <c r="C26" s="23">
        <v>132</v>
      </c>
      <c r="D26" s="23">
        <v>135</v>
      </c>
      <c r="E26" s="23">
        <f t="shared" si="0"/>
        <v>3</v>
      </c>
      <c r="F26" s="117" t="s">
        <v>32</v>
      </c>
      <c r="G26" s="119"/>
      <c r="H26" s="42"/>
    </row>
    <row r="27" spans="1:8" ht="12.75" customHeight="1">
      <c r="A27" s="22" t="s">
        <v>50</v>
      </c>
      <c r="B27" s="20"/>
      <c r="C27" s="23">
        <v>632</v>
      </c>
      <c r="D27" s="23">
        <v>632</v>
      </c>
      <c r="E27" s="23">
        <f t="shared" si="0"/>
        <v>0</v>
      </c>
      <c r="F27" s="19"/>
      <c r="G27" s="33"/>
      <c r="H27" s="42"/>
    </row>
    <row r="28" spans="1:8" ht="12.75" customHeight="1">
      <c r="A28" s="22" t="s">
        <v>51</v>
      </c>
      <c r="B28" s="20"/>
      <c r="C28" s="23">
        <v>632</v>
      </c>
      <c r="D28" s="23">
        <v>632</v>
      </c>
      <c r="E28" s="23">
        <f t="shared" si="0"/>
        <v>0</v>
      </c>
      <c r="F28" s="19"/>
      <c r="G28" s="33"/>
      <c r="H28" s="42"/>
    </row>
    <row r="29" spans="1:8" ht="12.75" customHeight="1">
      <c r="A29" s="22" t="s">
        <v>102</v>
      </c>
      <c r="B29" s="20"/>
      <c r="C29" s="23">
        <v>70</v>
      </c>
      <c r="D29" s="23">
        <v>70</v>
      </c>
      <c r="E29" s="23"/>
      <c r="F29" s="19" t="s">
        <v>103</v>
      </c>
      <c r="G29" s="33"/>
      <c r="H29" s="42"/>
    </row>
    <row r="30" spans="1:8" ht="12.75" customHeight="1">
      <c r="A30" s="22" t="s">
        <v>104</v>
      </c>
      <c r="B30" s="20"/>
      <c r="C30" s="23">
        <v>310.48</v>
      </c>
      <c r="D30" s="23">
        <v>310</v>
      </c>
      <c r="E30" s="23"/>
      <c r="F30" s="19"/>
      <c r="G30" s="33"/>
      <c r="H30" s="42"/>
    </row>
    <row r="31" spans="1:8" ht="12.75" customHeight="1">
      <c r="A31" s="22" t="s">
        <v>105</v>
      </c>
      <c r="B31" s="20" t="s">
        <v>106</v>
      </c>
      <c r="C31" s="23">
        <v>386.24</v>
      </c>
      <c r="D31" s="23">
        <v>386.24</v>
      </c>
      <c r="E31" s="23"/>
      <c r="F31" s="19"/>
      <c r="G31" s="33"/>
      <c r="H31" s="42"/>
    </row>
    <row r="32" spans="1:8" ht="12.75" customHeight="1">
      <c r="A32" s="22" t="s">
        <v>107</v>
      </c>
      <c r="B32" s="20" t="s">
        <v>97</v>
      </c>
      <c r="C32" s="23">
        <v>110</v>
      </c>
      <c r="D32" s="23">
        <v>110</v>
      </c>
      <c r="E32" s="23"/>
      <c r="F32" s="19"/>
      <c r="G32" s="33"/>
      <c r="H32" s="42"/>
    </row>
    <row r="33" spans="1:8" ht="12.75" customHeight="1">
      <c r="A33" s="22" t="s">
        <v>166</v>
      </c>
      <c r="B33" s="20"/>
      <c r="C33" s="23">
        <v>500</v>
      </c>
      <c r="D33" s="23">
        <v>500</v>
      </c>
      <c r="E33" s="23">
        <f>(D33-C33)</f>
        <v>0</v>
      </c>
      <c r="F33" s="117"/>
      <c r="G33" s="119"/>
      <c r="H33" s="42"/>
    </row>
    <row r="34" spans="1:8" ht="12.75" customHeight="1">
      <c r="A34" s="22" t="s">
        <v>129</v>
      </c>
      <c r="B34" s="20"/>
      <c r="C34" s="23"/>
      <c r="D34" s="23"/>
      <c r="E34" s="23">
        <f>(D34-C34)</f>
        <v>0</v>
      </c>
      <c r="F34" s="117"/>
      <c r="G34" s="119"/>
      <c r="H34" s="42"/>
    </row>
    <row r="35" spans="1:8" ht="12.75" customHeight="1">
      <c r="A35" s="22" t="s">
        <v>167</v>
      </c>
      <c r="B35" s="20"/>
      <c r="C35" s="23">
        <f>SUM(C20:C34)</f>
        <v>4419.6400000000003</v>
      </c>
      <c r="D35" s="23">
        <f>SUM(D20:D34)</f>
        <v>4362.8999999999996</v>
      </c>
      <c r="E35" s="23">
        <f>(D35-C35)</f>
        <v>-56.740000000000691</v>
      </c>
      <c r="F35" s="117"/>
      <c r="G35" s="119"/>
      <c r="H35" s="42"/>
    </row>
    <row r="36" spans="1:8" ht="12.75" customHeight="1">
      <c r="A36" s="17"/>
      <c r="B36" s="17"/>
      <c r="C36" s="17"/>
      <c r="D36" s="17"/>
      <c r="E36" s="17"/>
      <c r="F36" s="17"/>
      <c r="G36" s="17"/>
    </row>
    <row r="37" spans="1:8" ht="12.75" customHeight="1">
      <c r="A37" s="2" t="s">
        <v>168</v>
      </c>
      <c r="B37" s="2"/>
      <c r="C37" s="41" t="s">
        <v>86</v>
      </c>
      <c r="D37" s="41" t="s">
        <v>87</v>
      </c>
      <c r="E37" s="41" t="s">
        <v>88</v>
      </c>
      <c r="F37" s="120" t="s">
        <v>145</v>
      </c>
      <c r="G37" s="121"/>
      <c r="H37" s="42"/>
    </row>
    <row r="38" spans="1:8" ht="12.75" customHeight="1">
      <c r="A38" s="22" t="s">
        <v>169</v>
      </c>
      <c r="B38" s="20"/>
      <c r="C38" s="23">
        <v>56.96</v>
      </c>
      <c r="D38" s="23">
        <v>70</v>
      </c>
      <c r="E38" s="23">
        <f t="shared" ref="E38:E44" si="1">(D38-C38)</f>
        <v>13.04</v>
      </c>
      <c r="F38" s="117"/>
      <c r="G38" s="118"/>
      <c r="H38" s="42"/>
    </row>
    <row r="39" spans="1:8" ht="12.75" customHeight="1">
      <c r="A39" s="22" t="s">
        <v>170</v>
      </c>
      <c r="B39" s="20"/>
      <c r="C39" s="23">
        <v>440.43</v>
      </c>
      <c r="D39" s="23">
        <v>550</v>
      </c>
      <c r="E39" s="23">
        <f t="shared" si="1"/>
        <v>109.57</v>
      </c>
      <c r="F39" s="117"/>
      <c r="G39" s="118"/>
      <c r="H39" s="42"/>
    </row>
    <row r="40" spans="1:8" ht="12.75" customHeight="1">
      <c r="A40" s="22" t="s">
        <v>108</v>
      </c>
      <c r="B40" s="20"/>
      <c r="C40" s="23"/>
      <c r="D40" s="23">
        <v>50</v>
      </c>
      <c r="E40" s="23">
        <f t="shared" si="1"/>
        <v>50</v>
      </c>
      <c r="F40" s="117"/>
      <c r="G40" s="118"/>
      <c r="H40" s="42"/>
    </row>
    <row r="41" spans="1:8" ht="12.75" customHeight="1">
      <c r="A41" s="22" t="s">
        <v>173</v>
      </c>
      <c r="B41" s="20"/>
      <c r="C41" s="23">
        <v>140.57</v>
      </c>
      <c r="D41" s="23">
        <v>75</v>
      </c>
      <c r="E41" s="23">
        <f t="shared" si="1"/>
        <v>-65.569999999999993</v>
      </c>
      <c r="F41" s="117"/>
      <c r="G41" s="118"/>
      <c r="H41" s="42"/>
    </row>
    <row r="42" spans="1:8" ht="12.75" customHeight="1">
      <c r="A42" s="22" t="s">
        <v>224</v>
      </c>
      <c r="B42" s="20"/>
      <c r="C42" s="23"/>
      <c r="D42" s="23">
        <v>100</v>
      </c>
      <c r="E42" s="23">
        <f t="shared" si="1"/>
        <v>100</v>
      </c>
      <c r="F42" s="117"/>
      <c r="G42" s="118"/>
      <c r="H42" s="42"/>
    </row>
    <row r="43" spans="1:8" ht="12.75" customHeight="1">
      <c r="A43" s="22" t="s">
        <v>174</v>
      </c>
      <c r="B43" s="20"/>
      <c r="C43" s="23">
        <f>C13*(25/100)</f>
        <v>576.5</v>
      </c>
      <c r="D43" s="23">
        <f>D13*(25/100)</f>
        <v>581</v>
      </c>
      <c r="E43" s="23">
        <f t="shared" si="1"/>
        <v>4.5</v>
      </c>
      <c r="F43" s="19"/>
      <c r="G43" s="31"/>
      <c r="H43" s="42"/>
    </row>
    <row r="44" spans="1:8" ht="12.75" customHeight="1">
      <c r="A44" s="22" t="s">
        <v>175</v>
      </c>
      <c r="B44" s="20" t="s">
        <v>109</v>
      </c>
      <c r="C44" s="23"/>
      <c r="D44" s="23"/>
      <c r="E44" s="23">
        <f t="shared" si="1"/>
        <v>0</v>
      </c>
      <c r="F44" s="19"/>
      <c r="G44" s="31"/>
      <c r="H44" s="42"/>
    </row>
    <row r="45" spans="1:8" ht="12.75" customHeight="1">
      <c r="A45" s="22" t="s">
        <v>33</v>
      </c>
      <c r="B45" s="20"/>
      <c r="C45" s="23"/>
      <c r="D45" s="23"/>
      <c r="E45" s="23"/>
      <c r="F45" s="19"/>
      <c r="G45" s="31"/>
      <c r="H45" s="42"/>
    </row>
    <row r="46" spans="1:8" ht="12.75" customHeight="1">
      <c r="A46" s="22" t="s">
        <v>129</v>
      </c>
      <c r="B46" s="20"/>
      <c r="C46" s="23"/>
      <c r="D46" s="23"/>
      <c r="E46" s="23">
        <f>(D46-C46)</f>
        <v>0</v>
      </c>
      <c r="F46" s="117"/>
      <c r="G46" s="118"/>
      <c r="H46" s="42"/>
    </row>
    <row r="47" spans="1:8" ht="12.75" customHeight="1">
      <c r="A47" s="22" t="s">
        <v>177</v>
      </c>
      <c r="B47" s="20"/>
      <c r="C47" s="23">
        <f>SUM(C38:C46)</f>
        <v>1214.46</v>
      </c>
      <c r="D47" s="23">
        <f>SUM(D38:D46)</f>
        <v>1426</v>
      </c>
      <c r="E47" s="23">
        <f>(D47-C47)</f>
        <v>211.53999999999996</v>
      </c>
      <c r="F47" s="117"/>
      <c r="G47" s="118"/>
      <c r="H47" s="42"/>
    </row>
    <row r="48" spans="1:8" ht="12.75" customHeight="1">
      <c r="A48" s="3"/>
      <c r="B48" s="3"/>
      <c r="C48" s="3"/>
      <c r="D48" s="3"/>
      <c r="E48" s="3"/>
      <c r="F48" s="3"/>
      <c r="G48" s="3"/>
    </row>
    <row r="49" spans="1:7" ht="12.75" customHeight="1">
      <c r="A49" s="122"/>
      <c r="B49" s="122"/>
      <c r="C49" s="122"/>
      <c r="D49" s="122"/>
      <c r="E49" s="122"/>
      <c r="F49" s="122"/>
      <c r="G49" s="122"/>
    </row>
    <row r="50" spans="1:7" ht="12.75" customHeight="1">
      <c r="A50" s="122"/>
      <c r="B50" s="122"/>
      <c r="C50" s="122"/>
      <c r="D50" s="122"/>
      <c r="E50" s="122"/>
      <c r="F50" s="122"/>
      <c r="G50" s="122"/>
    </row>
    <row r="51" spans="1:7" ht="12.75" customHeight="1">
      <c r="A51" s="122"/>
      <c r="B51" s="122"/>
      <c r="C51" s="122"/>
      <c r="D51" s="122"/>
      <c r="E51" s="122"/>
      <c r="F51" s="122"/>
      <c r="G51" s="122"/>
    </row>
  </sheetData>
  <mergeCells count="28">
    <mergeCell ref="F22:G22"/>
    <mergeCell ref="A1:H1"/>
    <mergeCell ref="F10:G10"/>
    <mergeCell ref="F12:G12"/>
    <mergeCell ref="F13:G13"/>
    <mergeCell ref="F14:G14"/>
    <mergeCell ref="F15:G15"/>
    <mergeCell ref="F19:G19"/>
    <mergeCell ref="F20:G20"/>
    <mergeCell ref="F21:G21"/>
    <mergeCell ref="F39:G39"/>
    <mergeCell ref="F23:G23"/>
    <mergeCell ref="F24:G24"/>
    <mergeCell ref="F25:G25"/>
    <mergeCell ref="F26:G26"/>
    <mergeCell ref="F33:G33"/>
    <mergeCell ref="F34:G34"/>
    <mergeCell ref="F35:G35"/>
    <mergeCell ref="F37:G37"/>
    <mergeCell ref="F38:G38"/>
    <mergeCell ref="A49:G49"/>
    <mergeCell ref="A50:G50"/>
    <mergeCell ref="A51:G51"/>
    <mergeCell ref="F40:G40"/>
    <mergeCell ref="F41:G41"/>
    <mergeCell ref="F42:G42"/>
    <mergeCell ref="F46:G46"/>
    <mergeCell ref="F47:G47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"/>
  <sheetViews>
    <sheetView workbookViewId="0"/>
  </sheetViews>
  <sheetFormatPr baseColWidth="10" defaultColWidth="17.1640625" defaultRowHeight="12.75" customHeight="1" x14ac:dyDescent="0"/>
  <sheetData>
    <row r="1" spans="1:7" ht="12.75" customHeight="1">
      <c r="A1" s="8" t="s">
        <v>221</v>
      </c>
      <c r="B1" s="8" t="s">
        <v>222</v>
      </c>
      <c r="C1" s="14" t="s">
        <v>223</v>
      </c>
      <c r="D1" s="14" t="s">
        <v>224</v>
      </c>
      <c r="E1" s="14" t="s">
        <v>225</v>
      </c>
      <c r="F1" s="14" t="s">
        <v>226</v>
      </c>
      <c r="G1" s="42"/>
    </row>
    <row r="2" spans="1:7" ht="15">
      <c r="A2" s="8"/>
      <c r="B2" s="8"/>
      <c r="C2" s="14"/>
      <c r="D2" s="14"/>
      <c r="E2" s="14"/>
      <c r="F2" s="14"/>
      <c r="G2" s="42"/>
    </row>
    <row r="3" spans="1:7" ht="15">
      <c r="A3" s="37"/>
      <c r="B3" s="21"/>
      <c r="C3" s="6"/>
      <c r="D3" s="6"/>
      <c r="E3" s="6"/>
      <c r="F3" s="40"/>
      <c r="G3" s="42"/>
    </row>
    <row r="4" spans="1:7" ht="15">
      <c r="A4" s="37"/>
      <c r="B4" s="21"/>
      <c r="C4" s="6"/>
      <c r="D4" s="6"/>
      <c r="E4" s="6"/>
      <c r="F4" s="6"/>
      <c r="G4" s="42"/>
    </row>
    <row r="5" spans="1:7" ht="15">
      <c r="A5" s="37"/>
      <c r="B5" s="21"/>
      <c r="C5" s="6"/>
      <c r="D5" s="6"/>
      <c r="E5" s="6"/>
      <c r="F5" s="40"/>
      <c r="G5" s="42"/>
    </row>
    <row r="6" spans="1:7" ht="15">
      <c r="A6" s="37"/>
      <c r="B6" s="21"/>
      <c r="C6" s="6"/>
      <c r="D6" s="6"/>
      <c r="E6" s="6"/>
      <c r="F6" s="6"/>
      <c r="G6" s="42"/>
    </row>
    <row r="7" spans="1:7" ht="15">
      <c r="A7" s="37"/>
      <c r="B7" s="37"/>
      <c r="C7" s="6"/>
      <c r="D7" s="6"/>
      <c r="E7" s="6"/>
      <c r="F7" s="6"/>
      <c r="G7" s="42"/>
    </row>
    <row r="8" spans="1:7" ht="15">
      <c r="A8" s="37"/>
      <c r="B8" s="21"/>
      <c r="C8" s="12"/>
      <c r="D8" s="6"/>
      <c r="E8" s="6"/>
      <c r="F8" s="6"/>
      <c r="G8" s="42"/>
    </row>
    <row r="9" spans="1:7" ht="15">
      <c r="A9" s="21"/>
      <c r="B9" s="21"/>
      <c r="C9" s="6"/>
      <c r="D9" s="6"/>
      <c r="E9" s="6"/>
      <c r="F9" s="6"/>
      <c r="G9" s="42"/>
    </row>
    <row r="10" spans="1:7" ht="15">
      <c r="A10" s="21"/>
      <c r="B10" s="21"/>
      <c r="C10" s="6"/>
      <c r="D10" s="6"/>
      <c r="E10" s="6"/>
      <c r="F10" s="6"/>
      <c r="G10" s="42"/>
    </row>
    <row r="11" spans="1:7" ht="15">
      <c r="A11" s="21"/>
      <c r="B11" s="21"/>
      <c r="C11" s="6"/>
      <c r="D11" s="6"/>
      <c r="E11" s="6"/>
      <c r="F11" s="6"/>
      <c r="G11" s="42"/>
    </row>
    <row r="12" spans="1:7" ht="15">
      <c r="A12" s="21"/>
      <c r="B12" s="21"/>
      <c r="C12" s="6"/>
      <c r="D12" s="6"/>
      <c r="E12" s="6"/>
      <c r="F12" s="6"/>
      <c r="G12" s="42"/>
    </row>
    <row r="13" spans="1:7" ht="15">
      <c r="A13" s="21"/>
      <c r="B13" s="21"/>
      <c r="C13" s="6"/>
      <c r="D13" s="6"/>
      <c r="E13" s="6"/>
      <c r="F13" s="6"/>
      <c r="G13" s="42"/>
    </row>
    <row r="14" spans="1:7" ht="15">
      <c r="A14" s="21"/>
      <c r="B14" s="21"/>
      <c r="C14" s="6"/>
      <c r="D14" s="6"/>
      <c r="E14" s="6"/>
      <c r="F14" s="6"/>
      <c r="G14" s="42"/>
    </row>
    <row r="15" spans="1:7" ht="15">
      <c r="A15" s="21"/>
      <c r="B15" s="21"/>
      <c r="C15" s="6"/>
      <c r="D15" s="6"/>
      <c r="E15" s="6"/>
      <c r="F15" s="6"/>
      <c r="G15" s="42"/>
    </row>
    <row r="16" spans="1:7" ht="15">
      <c r="A16" s="21"/>
      <c r="B16" s="21"/>
      <c r="C16" s="6"/>
      <c r="D16" s="6"/>
      <c r="E16" s="6"/>
      <c r="F16" s="6"/>
      <c r="G16" s="42"/>
    </row>
    <row r="17" spans="1:7" ht="15">
      <c r="A17" s="21"/>
      <c r="B17" s="21"/>
      <c r="C17" s="6"/>
      <c r="D17" s="6"/>
      <c r="E17" s="6"/>
      <c r="F17" s="6"/>
      <c r="G17" s="42"/>
    </row>
    <row r="18" spans="1:7" ht="15">
      <c r="A18" s="21"/>
      <c r="B18" s="21"/>
      <c r="C18" s="6"/>
      <c r="D18" s="6"/>
      <c r="E18" s="6"/>
      <c r="F18" s="6"/>
      <c r="G18" s="42"/>
    </row>
    <row r="19" spans="1:7" ht="15">
      <c r="A19" s="21"/>
      <c r="B19" s="21"/>
      <c r="C19" s="6"/>
      <c r="D19" s="6"/>
      <c r="E19" s="6"/>
      <c r="F19" s="6"/>
      <c r="G19" s="42"/>
    </row>
    <row r="20" spans="1:7" ht="15">
      <c r="A20" s="21"/>
      <c r="B20" s="21"/>
      <c r="C20" s="6"/>
      <c r="D20" s="6"/>
      <c r="E20" s="6"/>
      <c r="F20" s="6"/>
      <c r="G20" s="42"/>
    </row>
    <row r="21" spans="1:7" ht="15">
      <c r="A21" s="21"/>
      <c r="B21" s="21"/>
      <c r="C21" s="6"/>
      <c r="D21" s="6"/>
      <c r="E21" s="6"/>
      <c r="F21" s="6"/>
      <c r="G21" s="42"/>
    </row>
    <row r="22" spans="1:7" ht="15">
      <c r="A22" s="21"/>
      <c r="B22" s="21"/>
      <c r="C22" s="6"/>
      <c r="D22" s="6"/>
      <c r="E22" s="6"/>
      <c r="F22" s="6"/>
      <c r="G22" s="42"/>
    </row>
    <row r="23" spans="1:7" ht="15">
      <c r="A23" s="21"/>
      <c r="B23" s="21"/>
      <c r="C23" s="6"/>
      <c r="D23" s="6"/>
      <c r="E23" s="6"/>
      <c r="F23" s="6"/>
      <c r="G23" s="42"/>
    </row>
    <row r="24" spans="1:7" ht="15">
      <c r="A24" s="21"/>
      <c r="B24" s="21"/>
      <c r="C24" s="6"/>
      <c r="D24" s="6"/>
      <c r="E24" s="6"/>
      <c r="F24" s="6"/>
      <c r="G24" s="42"/>
    </row>
    <row r="25" spans="1:7" ht="15">
      <c r="A25" s="21"/>
      <c r="B25" s="21"/>
      <c r="C25" s="6"/>
      <c r="D25" s="6"/>
      <c r="E25" s="6"/>
      <c r="F25" s="6"/>
      <c r="G25" s="42"/>
    </row>
    <row r="26" spans="1:7" ht="15">
      <c r="A26" s="21"/>
      <c r="B26" s="21"/>
      <c r="C26" s="6"/>
      <c r="D26" s="6"/>
      <c r="E26" s="6"/>
      <c r="F26" s="6"/>
      <c r="G26" s="42"/>
    </row>
    <row r="27" spans="1:7" ht="15">
      <c r="A27" s="21"/>
      <c r="B27" s="21"/>
      <c r="C27" s="6"/>
      <c r="D27" s="6"/>
      <c r="E27" s="6"/>
      <c r="F27" s="6"/>
      <c r="G27" s="42"/>
    </row>
    <row r="28" spans="1:7" ht="15">
      <c r="A28" s="21"/>
      <c r="B28" s="21"/>
      <c r="C28" s="6"/>
      <c r="D28" s="6"/>
      <c r="E28" s="6"/>
      <c r="F28" s="6"/>
      <c r="G28" s="42"/>
    </row>
    <row r="29" spans="1:7" ht="12">
      <c r="A29" s="15"/>
      <c r="B29" s="15"/>
      <c r="C29" s="40"/>
      <c r="D29" s="40"/>
      <c r="E29" s="40"/>
      <c r="F29" s="40"/>
      <c r="G29" s="42"/>
    </row>
    <row r="30" spans="1:7" ht="12">
      <c r="A30" s="15"/>
      <c r="B30" s="15"/>
      <c r="C30" s="40"/>
      <c r="D30" s="40"/>
      <c r="E30" s="40"/>
      <c r="F30" s="40"/>
      <c r="G30" s="42"/>
    </row>
    <row r="31" spans="1:7" ht="12">
      <c r="A31" s="15"/>
      <c r="B31" s="15"/>
      <c r="C31" s="40"/>
      <c r="D31" s="40"/>
      <c r="E31" s="40"/>
      <c r="F31" s="40"/>
      <c r="G31" s="42"/>
    </row>
    <row r="32" spans="1:7" ht="12">
      <c r="A32" s="15"/>
      <c r="B32" s="15"/>
      <c r="C32" s="40"/>
      <c r="D32" s="40"/>
      <c r="E32" s="40"/>
      <c r="F32" s="40"/>
      <c r="G32" s="42"/>
    </row>
    <row r="33" spans="1:7" ht="12">
      <c r="A33" s="15"/>
      <c r="B33" s="15"/>
      <c r="C33" s="40"/>
      <c r="D33" s="40"/>
      <c r="E33" s="40"/>
      <c r="F33" s="40"/>
      <c r="G33" s="42"/>
    </row>
    <row r="34" spans="1:7" ht="12">
      <c r="A34" s="15"/>
      <c r="B34" s="15"/>
      <c r="C34" s="40"/>
      <c r="D34" s="40"/>
      <c r="E34" s="40"/>
      <c r="F34" s="40"/>
      <c r="G34" s="42"/>
    </row>
    <row r="35" spans="1:7" ht="12">
      <c r="A35" s="15"/>
      <c r="B35" s="15"/>
      <c r="C35" s="40"/>
      <c r="D35" s="40"/>
      <c r="E35" s="40"/>
      <c r="F35" s="40"/>
      <c r="G35" s="42"/>
    </row>
    <row r="36" spans="1:7" ht="12">
      <c r="A36" s="15"/>
      <c r="B36" s="15"/>
      <c r="C36" s="40"/>
      <c r="D36" s="40"/>
      <c r="E36" s="40"/>
      <c r="F36" s="40"/>
      <c r="G36" s="42"/>
    </row>
    <row r="37" spans="1:7" ht="12">
      <c r="A37" s="15"/>
      <c r="B37" s="15"/>
      <c r="C37" s="40"/>
      <c r="D37" s="40"/>
      <c r="E37" s="40"/>
      <c r="F37" s="40"/>
      <c r="G37" s="42"/>
    </row>
    <row r="38" spans="1:7" ht="12">
      <c r="A38" s="15"/>
      <c r="B38" s="15"/>
      <c r="C38" s="40"/>
      <c r="D38" s="40"/>
      <c r="E38" s="40"/>
      <c r="F38" s="40"/>
      <c r="G38" s="42"/>
    </row>
    <row r="39" spans="1:7" ht="12">
      <c r="A39" s="15"/>
      <c r="B39" s="15"/>
      <c r="C39" s="40"/>
      <c r="D39" s="40"/>
      <c r="E39" s="40"/>
      <c r="F39" s="40"/>
      <c r="G39" s="42"/>
    </row>
    <row r="40" spans="1:7" ht="12">
      <c r="A40" s="15"/>
      <c r="B40" s="15"/>
      <c r="C40" s="40"/>
      <c r="D40" s="40"/>
      <c r="E40" s="40"/>
      <c r="F40" s="40"/>
      <c r="G40" s="42"/>
    </row>
    <row r="41" spans="1:7" ht="12">
      <c r="A41" s="15"/>
      <c r="B41" s="15"/>
      <c r="C41" s="40"/>
      <c r="D41" s="40"/>
      <c r="E41" s="40"/>
      <c r="F41" s="40"/>
      <c r="G41" s="42"/>
    </row>
    <row r="42" spans="1:7" ht="12">
      <c r="A42" s="15"/>
      <c r="B42" s="15"/>
      <c r="C42" s="40"/>
      <c r="D42" s="40"/>
      <c r="E42" s="40"/>
      <c r="F42" s="40"/>
      <c r="G42" s="42"/>
    </row>
    <row r="43" spans="1:7" ht="12">
      <c r="A43" s="15"/>
      <c r="B43" s="15"/>
      <c r="C43" s="40"/>
      <c r="D43" s="40"/>
      <c r="E43" s="40"/>
      <c r="F43" s="40"/>
      <c r="G43" s="42"/>
    </row>
    <row r="44" spans="1:7" ht="15">
      <c r="A44" s="30" t="s">
        <v>82</v>
      </c>
      <c r="B44" s="15"/>
      <c r="C44" s="40">
        <f>SUM(C2:C43)</f>
        <v>0</v>
      </c>
      <c r="D44" s="40">
        <f>SUM(D2:D43)</f>
        <v>0</v>
      </c>
      <c r="E44" s="40">
        <f>SUM(E2:E43)</f>
        <v>0</v>
      </c>
      <c r="F44" s="40">
        <f>SUM(F2:F43)</f>
        <v>0</v>
      </c>
      <c r="G44" s="42"/>
    </row>
    <row r="45" spans="1:7" ht="15">
      <c r="A45" s="30"/>
      <c r="B45" s="15"/>
      <c r="C45" s="40"/>
      <c r="D45" s="40"/>
      <c r="E45" s="40"/>
      <c r="F45" s="40"/>
      <c r="G45" s="42"/>
    </row>
    <row r="46" spans="1:7" ht="12">
      <c r="A46" s="15"/>
      <c r="B46" s="15"/>
      <c r="C46" s="40"/>
      <c r="D46" s="40"/>
      <c r="E46" s="40"/>
      <c r="F46" s="40"/>
      <c r="G46" s="42"/>
    </row>
    <row r="47" spans="1:7" ht="12">
      <c r="A47" s="15"/>
      <c r="B47" s="15"/>
      <c r="C47" s="40"/>
      <c r="D47" s="40"/>
      <c r="E47" s="40"/>
      <c r="F47" s="40"/>
      <c r="G47" s="42"/>
    </row>
    <row r="48" spans="1:7" ht="12">
      <c r="A48" s="15"/>
      <c r="B48" s="15"/>
      <c r="C48" s="40"/>
      <c r="D48" s="40"/>
      <c r="E48" s="40"/>
      <c r="F48" s="40"/>
      <c r="G48" s="42"/>
    </row>
    <row r="49" spans="1:7" ht="12">
      <c r="A49" s="15"/>
      <c r="B49" s="15"/>
      <c r="C49" s="40"/>
      <c r="D49" s="40"/>
      <c r="E49" s="40"/>
      <c r="F49" s="40"/>
      <c r="G49" s="42"/>
    </row>
    <row r="50" spans="1:7" ht="12">
      <c r="A50" s="15"/>
      <c r="B50" s="15"/>
      <c r="C50" s="40"/>
      <c r="D50" s="40"/>
      <c r="E50" s="40"/>
      <c r="F50" s="40"/>
      <c r="G50" s="42"/>
    </row>
    <row r="51" spans="1:7" ht="12">
      <c r="A51" s="15"/>
      <c r="B51" s="15"/>
      <c r="C51" s="40"/>
      <c r="D51" s="40"/>
      <c r="E51" s="40"/>
      <c r="F51" s="40"/>
      <c r="G51" s="42"/>
    </row>
    <row r="52" spans="1:7" ht="12">
      <c r="A52" s="15"/>
      <c r="B52" s="15"/>
      <c r="C52" s="40"/>
      <c r="D52" s="40"/>
      <c r="E52" s="40"/>
      <c r="F52" s="40"/>
      <c r="G52" s="42"/>
    </row>
    <row r="53" spans="1:7" ht="12">
      <c r="A53" s="15"/>
      <c r="B53" s="15"/>
      <c r="C53" s="40"/>
      <c r="D53" s="40"/>
      <c r="E53" s="40"/>
      <c r="F53" s="40"/>
      <c r="G53" s="42"/>
    </row>
    <row r="54" spans="1:7" ht="12">
      <c r="A54" s="3"/>
      <c r="B54" s="3"/>
      <c r="C54" s="3"/>
      <c r="D54" s="3"/>
      <c r="E54" s="3"/>
      <c r="F54" s="3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"/>
  <sheetViews>
    <sheetView workbookViewId="0"/>
  </sheetViews>
  <sheetFormatPr baseColWidth="10" defaultColWidth="17.1640625" defaultRowHeight="12.75" customHeight="1" x14ac:dyDescent="0"/>
  <sheetData>
    <row r="1" spans="1:8" ht="12.75" customHeight="1">
      <c r="A1" s="125"/>
      <c r="B1" s="125"/>
      <c r="C1" s="125"/>
      <c r="D1" s="125"/>
      <c r="E1" s="125"/>
      <c r="F1" s="125"/>
      <c r="G1" s="125"/>
      <c r="H1" s="125"/>
    </row>
    <row r="3" spans="1:8" ht="12.75" customHeight="1">
      <c r="A3" s="26" t="s">
        <v>84</v>
      </c>
      <c r="B3" s="5"/>
      <c r="C3" s="36"/>
      <c r="D3" s="36"/>
      <c r="E3" s="36"/>
    </row>
    <row r="4" spans="1:8" ht="12.75" customHeight="1">
      <c r="A4" s="2" t="s">
        <v>85</v>
      </c>
      <c r="B4" s="2" t="s">
        <v>96</v>
      </c>
      <c r="C4" s="41" t="s">
        <v>86</v>
      </c>
      <c r="D4" s="41" t="s">
        <v>87</v>
      </c>
      <c r="E4" s="41" t="s">
        <v>88</v>
      </c>
      <c r="F4" s="42"/>
      <c r="G4" s="29"/>
    </row>
    <row r="5" spans="1:8" ht="12.75" customHeight="1">
      <c r="A5" s="22" t="s">
        <v>141</v>
      </c>
      <c r="B5" s="20"/>
      <c r="C5" s="23">
        <f>SUM(C11:C14)</f>
        <v>6008.2</v>
      </c>
      <c r="D5" s="23">
        <f>D15</f>
        <v>5740.68</v>
      </c>
      <c r="E5" s="23">
        <f>C5-D5</f>
        <v>267.51999999999953</v>
      </c>
      <c r="F5" s="42"/>
      <c r="G5" s="25"/>
    </row>
    <row r="6" spans="1:8" ht="12.75" customHeight="1">
      <c r="A6" s="22" t="s">
        <v>142</v>
      </c>
      <c r="B6" s="20"/>
      <c r="C6" s="23">
        <f>C47+C35</f>
        <v>5126.34</v>
      </c>
      <c r="D6" s="23">
        <f>(D35+D47)</f>
        <v>5940.9</v>
      </c>
      <c r="E6" s="23">
        <f>C6-D6</f>
        <v>-814.55999999999949</v>
      </c>
      <c r="F6" s="42"/>
      <c r="G6" s="25"/>
    </row>
    <row r="7" spans="1:8" ht="12.75" customHeight="1">
      <c r="A7" s="22" t="s">
        <v>143</v>
      </c>
      <c r="B7" s="20"/>
      <c r="C7" s="23">
        <f>C5-C6</f>
        <v>881.85999999999967</v>
      </c>
      <c r="D7" s="23">
        <f>D5-D6</f>
        <v>-200.21999999999935</v>
      </c>
      <c r="E7" s="23">
        <f>C7-D7</f>
        <v>1082.079999999999</v>
      </c>
      <c r="F7" s="42"/>
      <c r="G7" s="25"/>
    </row>
    <row r="8" spans="1:8" ht="12.75" customHeight="1">
      <c r="A8" s="3"/>
      <c r="B8" s="3"/>
      <c r="C8" s="3"/>
      <c r="D8" s="3"/>
      <c r="E8" s="3"/>
    </row>
    <row r="9" spans="1:8" ht="12.75" customHeight="1">
      <c r="A9" s="26" t="s">
        <v>141</v>
      </c>
      <c r="B9" s="5"/>
      <c r="C9" s="36"/>
      <c r="D9" s="36"/>
      <c r="E9" s="36"/>
      <c r="F9" s="39"/>
      <c r="G9" s="39"/>
    </row>
    <row r="10" spans="1:8" ht="12.75" customHeight="1">
      <c r="A10" s="2" t="s">
        <v>144</v>
      </c>
      <c r="B10" s="2"/>
      <c r="C10" s="41" t="s">
        <v>86</v>
      </c>
      <c r="D10" s="41" t="s">
        <v>87</v>
      </c>
      <c r="E10" s="41" t="s">
        <v>88</v>
      </c>
      <c r="F10" s="120" t="s">
        <v>145</v>
      </c>
      <c r="G10" s="123"/>
      <c r="H10" s="42"/>
    </row>
    <row r="11" spans="1:8" ht="12.75" customHeight="1">
      <c r="A11" s="28" t="s">
        <v>213</v>
      </c>
      <c r="B11" s="28"/>
      <c r="C11" s="45">
        <v>229.52</v>
      </c>
      <c r="D11" s="45"/>
      <c r="E11" s="45"/>
      <c r="F11" s="18"/>
      <c r="G11" s="46"/>
      <c r="H11" s="42"/>
    </row>
    <row r="12" spans="1:8" ht="12.75" customHeight="1">
      <c r="A12" s="22" t="s">
        <v>146</v>
      </c>
      <c r="B12" s="20"/>
      <c r="C12" s="23">
        <v>3416.68</v>
      </c>
      <c r="D12" s="23">
        <v>3416.68</v>
      </c>
      <c r="E12" s="23">
        <f>C12-D12</f>
        <v>0</v>
      </c>
      <c r="F12" s="117"/>
      <c r="G12" s="119"/>
      <c r="H12" s="42"/>
    </row>
    <row r="13" spans="1:8" ht="12.75" customHeight="1">
      <c r="A13" s="22" t="s">
        <v>26</v>
      </c>
      <c r="B13" s="20"/>
      <c r="C13" s="23">
        <v>2362</v>
      </c>
      <c r="D13" s="23">
        <v>2324</v>
      </c>
      <c r="E13" s="23">
        <f>C13-D13</f>
        <v>38</v>
      </c>
      <c r="F13" s="117"/>
      <c r="G13" s="119"/>
      <c r="H13" s="42"/>
    </row>
    <row r="14" spans="1:8" ht="12.75" customHeight="1">
      <c r="A14" s="22" t="s">
        <v>129</v>
      </c>
      <c r="B14" s="20"/>
      <c r="C14" s="23"/>
      <c r="D14" s="23"/>
      <c r="E14" s="23">
        <f>C14-D14</f>
        <v>0</v>
      </c>
      <c r="F14" s="117"/>
      <c r="G14" s="119"/>
      <c r="H14" s="42"/>
    </row>
    <row r="15" spans="1:8" ht="12.75" customHeight="1">
      <c r="A15" s="22" t="s">
        <v>130</v>
      </c>
      <c r="B15" s="20"/>
      <c r="C15" s="23">
        <f>SUM(C11:C14)</f>
        <v>6008.2</v>
      </c>
      <c r="D15" s="23">
        <f>SUM(D11:D14)</f>
        <v>5740.68</v>
      </c>
      <c r="E15" s="23">
        <f>C15-D15</f>
        <v>267.51999999999953</v>
      </c>
      <c r="F15" s="117"/>
      <c r="G15" s="119"/>
      <c r="H15" s="42"/>
    </row>
    <row r="16" spans="1:8" ht="12.75" customHeight="1">
      <c r="A16" s="3"/>
      <c r="B16" s="3"/>
      <c r="C16" s="3"/>
      <c r="D16" s="3"/>
      <c r="E16" s="3"/>
      <c r="F16" s="3"/>
      <c r="G16" s="3"/>
    </row>
    <row r="17" spans="1:8" ht="12.75" customHeight="1">
      <c r="A17" s="44" t="s">
        <v>131</v>
      </c>
    </row>
    <row r="18" spans="1:8" ht="12.75" customHeight="1">
      <c r="A18" s="39"/>
      <c r="B18" s="39"/>
      <c r="C18" s="39"/>
      <c r="D18" s="39"/>
      <c r="E18" s="39"/>
      <c r="F18" s="39"/>
      <c r="G18" s="39"/>
    </row>
    <row r="19" spans="1:8" ht="12.75" customHeight="1">
      <c r="A19" s="2" t="s">
        <v>132</v>
      </c>
      <c r="B19" s="2"/>
      <c r="C19" s="41" t="s">
        <v>86</v>
      </c>
      <c r="D19" s="41" t="s">
        <v>87</v>
      </c>
      <c r="E19" s="41" t="s">
        <v>88</v>
      </c>
      <c r="F19" s="120" t="s">
        <v>145</v>
      </c>
      <c r="G19" s="123"/>
      <c r="H19" s="42"/>
    </row>
    <row r="20" spans="1:8" ht="12.75" customHeight="1">
      <c r="A20" s="22" t="s">
        <v>133</v>
      </c>
      <c r="B20" s="20" t="s">
        <v>97</v>
      </c>
      <c r="C20" s="23">
        <v>1100</v>
      </c>
      <c r="D20" s="23">
        <v>1100</v>
      </c>
      <c r="E20" s="23">
        <f t="shared" ref="E20:E28" si="0">(D20-C20)</f>
        <v>0</v>
      </c>
      <c r="F20" s="117"/>
      <c r="G20" s="119"/>
      <c r="H20" s="42"/>
    </row>
    <row r="21" spans="1:8" ht="12.75" customHeight="1">
      <c r="A21" s="22" t="s">
        <v>44</v>
      </c>
      <c r="B21" s="20" t="s">
        <v>98</v>
      </c>
      <c r="C21" s="23">
        <v>133.57</v>
      </c>
      <c r="D21" s="23">
        <v>146.71</v>
      </c>
      <c r="E21" s="23">
        <f t="shared" si="0"/>
        <v>13.140000000000015</v>
      </c>
      <c r="F21" s="117"/>
      <c r="G21" s="119"/>
      <c r="H21" s="42"/>
    </row>
    <row r="22" spans="1:8" ht="12.75" customHeight="1">
      <c r="A22" s="22" t="s">
        <v>45</v>
      </c>
      <c r="B22" s="20" t="s">
        <v>99</v>
      </c>
      <c r="C22" s="23">
        <v>127.68</v>
      </c>
      <c r="D22" s="23">
        <v>127.68</v>
      </c>
      <c r="E22" s="23">
        <f t="shared" si="0"/>
        <v>0</v>
      </c>
      <c r="F22" s="117"/>
      <c r="G22" s="119"/>
      <c r="H22" s="42"/>
    </row>
    <row r="23" spans="1:8" ht="12.75" customHeight="1">
      <c r="A23" s="22" t="s">
        <v>46</v>
      </c>
      <c r="B23" s="20" t="s">
        <v>100</v>
      </c>
      <c r="C23" s="23">
        <v>81.86</v>
      </c>
      <c r="D23" s="23">
        <v>81.86</v>
      </c>
      <c r="E23" s="23">
        <f t="shared" si="0"/>
        <v>0</v>
      </c>
      <c r="F23" s="117"/>
      <c r="G23" s="119"/>
      <c r="H23" s="42"/>
    </row>
    <row r="24" spans="1:8" ht="12.75" customHeight="1">
      <c r="A24" s="22" t="s">
        <v>47</v>
      </c>
      <c r="B24" s="20"/>
      <c r="C24" s="23">
        <v>37.520000000000003</v>
      </c>
      <c r="D24" s="23">
        <v>38.950000000000003</v>
      </c>
      <c r="E24" s="23">
        <f t="shared" si="0"/>
        <v>1.4299999999999997</v>
      </c>
      <c r="F24" s="117"/>
      <c r="G24" s="119"/>
      <c r="H24" s="42"/>
    </row>
    <row r="25" spans="1:8" ht="12.75" customHeight="1">
      <c r="A25" s="22" t="s">
        <v>48</v>
      </c>
      <c r="B25" s="20" t="s">
        <v>98</v>
      </c>
      <c r="C25" s="23">
        <v>49.91</v>
      </c>
      <c r="D25" s="23">
        <v>92.46</v>
      </c>
      <c r="E25" s="23">
        <f t="shared" si="0"/>
        <v>42.55</v>
      </c>
      <c r="F25" s="117"/>
      <c r="G25" s="119"/>
      <c r="H25" s="42"/>
    </row>
    <row r="26" spans="1:8" ht="12.75" customHeight="1">
      <c r="A26" s="22" t="s">
        <v>101</v>
      </c>
      <c r="B26" s="20"/>
      <c r="C26" s="23">
        <v>134</v>
      </c>
      <c r="D26" s="23">
        <v>135</v>
      </c>
      <c r="E26" s="23">
        <f t="shared" si="0"/>
        <v>1</v>
      </c>
      <c r="F26" s="117"/>
      <c r="G26" s="119"/>
      <c r="H26" s="42"/>
    </row>
    <row r="27" spans="1:8" ht="12.75" customHeight="1">
      <c r="A27" s="22" t="s">
        <v>50</v>
      </c>
      <c r="B27" s="20"/>
      <c r="C27" s="23">
        <v>708</v>
      </c>
      <c r="D27" s="23">
        <v>708</v>
      </c>
      <c r="E27" s="23">
        <f t="shared" si="0"/>
        <v>0</v>
      </c>
      <c r="F27" s="19"/>
      <c r="G27" s="33"/>
      <c r="H27" s="42"/>
    </row>
    <row r="28" spans="1:8" ht="12.75" customHeight="1">
      <c r="A28" s="22" t="s">
        <v>51</v>
      </c>
      <c r="B28" s="20"/>
      <c r="C28" s="23">
        <v>708</v>
      </c>
      <c r="D28" s="23">
        <v>708</v>
      </c>
      <c r="E28" s="23">
        <f t="shared" si="0"/>
        <v>0</v>
      </c>
      <c r="F28" s="19"/>
      <c r="G28" s="33"/>
      <c r="H28" s="42"/>
    </row>
    <row r="29" spans="1:8" ht="12.75" customHeight="1">
      <c r="A29" s="22" t="s">
        <v>102</v>
      </c>
      <c r="B29" s="20"/>
      <c r="C29" s="23">
        <v>70</v>
      </c>
      <c r="D29" s="23">
        <v>70</v>
      </c>
      <c r="E29" s="23"/>
      <c r="F29" s="19" t="s">
        <v>103</v>
      </c>
      <c r="G29" s="33"/>
      <c r="H29" s="42"/>
    </row>
    <row r="30" spans="1:8" ht="12.75" customHeight="1">
      <c r="A30" s="22" t="s">
        <v>104</v>
      </c>
      <c r="B30" s="20"/>
      <c r="C30" s="23">
        <v>310.48</v>
      </c>
      <c r="D30" s="23">
        <v>310</v>
      </c>
      <c r="E30" s="23"/>
      <c r="F30" s="19"/>
      <c r="G30" s="33"/>
      <c r="H30" s="42"/>
    </row>
    <row r="31" spans="1:8" ht="12.75" customHeight="1">
      <c r="A31" s="22" t="s">
        <v>105</v>
      </c>
      <c r="B31" s="20" t="s">
        <v>106</v>
      </c>
      <c r="C31" s="23">
        <v>386.24</v>
      </c>
      <c r="D31" s="23">
        <v>386.24</v>
      </c>
      <c r="E31" s="23"/>
      <c r="F31" s="19"/>
      <c r="G31" s="33"/>
      <c r="H31" s="42"/>
    </row>
    <row r="32" spans="1:8" ht="12.75" customHeight="1">
      <c r="A32" s="22" t="s">
        <v>107</v>
      </c>
      <c r="B32" s="20" t="s">
        <v>97</v>
      </c>
      <c r="C32" s="23">
        <v>110</v>
      </c>
      <c r="D32" s="23">
        <v>110</v>
      </c>
      <c r="E32" s="23"/>
      <c r="F32" s="19"/>
      <c r="G32" s="33"/>
      <c r="H32" s="42"/>
    </row>
    <row r="33" spans="1:8" ht="12.75" customHeight="1">
      <c r="A33" s="22" t="s">
        <v>166</v>
      </c>
      <c r="B33" s="20"/>
      <c r="C33" s="23">
        <v>500</v>
      </c>
      <c r="D33" s="23">
        <v>500</v>
      </c>
      <c r="E33" s="23">
        <f>(D33-C33)</f>
        <v>0</v>
      </c>
      <c r="F33" s="117"/>
      <c r="G33" s="119"/>
      <c r="H33" s="42"/>
    </row>
    <row r="34" spans="1:8" ht="12.75" customHeight="1">
      <c r="A34" s="22" t="s">
        <v>129</v>
      </c>
      <c r="B34" s="20"/>
      <c r="C34" s="23"/>
      <c r="D34" s="23"/>
      <c r="E34" s="23">
        <f>(D34-C34)</f>
        <v>0</v>
      </c>
      <c r="F34" s="117"/>
      <c r="G34" s="119"/>
      <c r="H34" s="42"/>
    </row>
    <row r="35" spans="1:8" ht="12.75" customHeight="1">
      <c r="A35" s="22" t="s">
        <v>167</v>
      </c>
      <c r="B35" s="20"/>
      <c r="C35" s="23">
        <f>SUM(C20:C34)</f>
        <v>4457.26</v>
      </c>
      <c r="D35" s="23">
        <f>SUM(D20:D34)</f>
        <v>4514.8999999999996</v>
      </c>
      <c r="E35" s="23">
        <f>(D35-C35)</f>
        <v>57.639999999999418</v>
      </c>
      <c r="F35" s="117"/>
      <c r="G35" s="119"/>
      <c r="H35" s="42"/>
    </row>
    <row r="36" spans="1:8" ht="12.75" customHeight="1">
      <c r="A36" s="17"/>
      <c r="B36" s="17"/>
      <c r="C36" s="17"/>
      <c r="D36" s="17"/>
      <c r="E36" s="17"/>
      <c r="F36" s="17"/>
      <c r="G36" s="17"/>
    </row>
    <row r="37" spans="1:8" ht="12.75" customHeight="1">
      <c r="A37" s="2" t="s">
        <v>168</v>
      </c>
      <c r="B37" s="2"/>
      <c r="C37" s="41" t="s">
        <v>86</v>
      </c>
      <c r="D37" s="41" t="s">
        <v>87</v>
      </c>
      <c r="E37" s="41" t="s">
        <v>88</v>
      </c>
      <c r="F37" s="120" t="s">
        <v>145</v>
      </c>
      <c r="G37" s="121"/>
      <c r="H37" s="42"/>
    </row>
    <row r="38" spans="1:8" ht="12.75" customHeight="1">
      <c r="A38" s="22" t="s">
        <v>169</v>
      </c>
      <c r="B38" s="20"/>
      <c r="C38" s="23">
        <v>78.58</v>
      </c>
      <c r="D38" s="23">
        <v>70</v>
      </c>
      <c r="E38" s="23">
        <f t="shared" ref="E38:E44" si="1">(D38-C38)</f>
        <v>-8.5799999999999983</v>
      </c>
      <c r="F38" s="117"/>
      <c r="G38" s="118"/>
      <c r="H38" s="42"/>
    </row>
    <row r="39" spans="1:8" ht="12.75" customHeight="1">
      <c r="A39" s="22" t="s">
        <v>170</v>
      </c>
      <c r="B39" s="20"/>
      <c r="C39" s="23"/>
      <c r="D39" s="23">
        <v>550</v>
      </c>
      <c r="E39" s="23">
        <f t="shared" si="1"/>
        <v>550</v>
      </c>
      <c r="F39" s="117"/>
      <c r="G39" s="118"/>
      <c r="H39" s="42"/>
    </row>
    <row r="40" spans="1:8" ht="12.75" customHeight="1">
      <c r="A40" s="22" t="s">
        <v>108</v>
      </c>
      <c r="B40" s="20"/>
      <c r="C40" s="23"/>
      <c r="D40" s="23">
        <v>50</v>
      </c>
      <c r="E40" s="23">
        <f t="shared" si="1"/>
        <v>50</v>
      </c>
      <c r="F40" s="117"/>
      <c r="G40" s="118"/>
      <c r="H40" s="42"/>
    </row>
    <row r="41" spans="1:8" ht="12.75" customHeight="1">
      <c r="A41" s="22" t="s">
        <v>173</v>
      </c>
      <c r="B41" s="20"/>
      <c r="C41" s="23"/>
      <c r="D41" s="23">
        <v>75</v>
      </c>
      <c r="E41" s="23">
        <f t="shared" si="1"/>
        <v>75</v>
      </c>
      <c r="F41" s="117"/>
      <c r="G41" s="118"/>
      <c r="H41" s="42"/>
    </row>
    <row r="42" spans="1:8" ht="12.75" customHeight="1">
      <c r="A42" s="22" t="s">
        <v>224</v>
      </c>
      <c r="B42" s="20"/>
      <c r="C42" s="23"/>
      <c r="D42" s="23">
        <v>100</v>
      </c>
      <c r="E42" s="23">
        <f t="shared" si="1"/>
        <v>100</v>
      </c>
      <c r="F42" s="117"/>
      <c r="G42" s="118"/>
      <c r="H42" s="42"/>
    </row>
    <row r="43" spans="1:8" ht="12.75" customHeight="1">
      <c r="A43" s="22" t="s">
        <v>174</v>
      </c>
      <c r="B43" s="20"/>
      <c r="C43" s="23">
        <f>C13*(25/100)</f>
        <v>590.5</v>
      </c>
      <c r="D43" s="23">
        <f>D13*(25/100)</f>
        <v>581</v>
      </c>
      <c r="E43" s="23">
        <f t="shared" si="1"/>
        <v>-9.5</v>
      </c>
      <c r="F43" s="19"/>
      <c r="G43" s="31"/>
      <c r="H43" s="42"/>
    </row>
    <row r="44" spans="1:8" ht="12.75" customHeight="1">
      <c r="A44" s="22" t="s">
        <v>175</v>
      </c>
      <c r="B44" s="20" t="s">
        <v>109</v>
      </c>
      <c r="C44" s="23"/>
      <c r="D44" s="23"/>
      <c r="E44" s="23">
        <f t="shared" si="1"/>
        <v>0</v>
      </c>
      <c r="F44" s="19"/>
      <c r="G44" s="31"/>
      <c r="H44" s="42"/>
    </row>
    <row r="45" spans="1:8" ht="12.75" customHeight="1">
      <c r="A45" s="22" t="s">
        <v>33</v>
      </c>
      <c r="B45" s="20"/>
      <c r="C45" s="23"/>
      <c r="D45" s="23"/>
      <c r="E45" s="23"/>
      <c r="F45" s="19"/>
      <c r="G45" s="31"/>
      <c r="H45" s="42"/>
    </row>
    <row r="46" spans="1:8" ht="12.75" customHeight="1">
      <c r="A46" s="22" t="s">
        <v>129</v>
      </c>
      <c r="B46" s="20"/>
      <c r="C46" s="23"/>
      <c r="D46" s="23"/>
      <c r="E46" s="23">
        <f>(D46-C46)</f>
        <v>0</v>
      </c>
      <c r="F46" s="117"/>
      <c r="G46" s="118"/>
      <c r="H46" s="42"/>
    </row>
    <row r="47" spans="1:8" ht="12.75" customHeight="1">
      <c r="A47" s="22" t="s">
        <v>177</v>
      </c>
      <c r="B47" s="20"/>
      <c r="C47" s="23">
        <f>SUM(C38:C46)</f>
        <v>669.08</v>
      </c>
      <c r="D47" s="23">
        <f>SUM(D38:D46)</f>
        <v>1426</v>
      </c>
      <c r="E47" s="23">
        <f>(D47-C47)</f>
        <v>756.92</v>
      </c>
      <c r="F47" s="117"/>
      <c r="G47" s="118"/>
      <c r="H47" s="42"/>
    </row>
    <row r="48" spans="1:8" ht="12.75" customHeight="1">
      <c r="A48" s="3"/>
      <c r="B48" s="3"/>
      <c r="C48" s="3"/>
      <c r="D48" s="3"/>
      <c r="E48" s="3"/>
      <c r="F48" s="3"/>
      <c r="G48" s="3"/>
    </row>
    <row r="49" spans="1:7" ht="12.75" customHeight="1">
      <c r="A49" s="122"/>
      <c r="B49" s="122"/>
      <c r="C49" s="122"/>
      <c r="D49" s="122"/>
      <c r="E49" s="122"/>
      <c r="F49" s="122"/>
      <c r="G49" s="122"/>
    </row>
    <row r="50" spans="1:7" ht="12.75" customHeight="1">
      <c r="A50" s="122"/>
      <c r="B50" s="122"/>
      <c r="C50" s="122"/>
      <c r="D50" s="122"/>
      <c r="E50" s="122"/>
      <c r="F50" s="122"/>
      <c r="G50" s="122"/>
    </row>
    <row r="51" spans="1:7" ht="12.75" customHeight="1">
      <c r="A51" s="122"/>
      <c r="B51" s="122"/>
      <c r="C51" s="122"/>
      <c r="D51" s="122"/>
      <c r="E51" s="122"/>
      <c r="F51" s="122"/>
      <c r="G51" s="122"/>
    </row>
  </sheetData>
  <mergeCells count="28">
    <mergeCell ref="F22:G22"/>
    <mergeCell ref="A1:H1"/>
    <mergeCell ref="F10:G10"/>
    <mergeCell ref="F12:G12"/>
    <mergeCell ref="F13:G13"/>
    <mergeCell ref="F14:G14"/>
    <mergeCell ref="F15:G15"/>
    <mergeCell ref="F19:G19"/>
    <mergeCell ref="F20:G20"/>
    <mergeCell ref="F21:G21"/>
    <mergeCell ref="F39:G39"/>
    <mergeCell ref="F23:G23"/>
    <mergeCell ref="F24:G24"/>
    <mergeCell ref="F25:G25"/>
    <mergeCell ref="F26:G26"/>
    <mergeCell ref="F33:G33"/>
    <mergeCell ref="F34:G34"/>
    <mergeCell ref="F35:G35"/>
    <mergeCell ref="F37:G37"/>
    <mergeCell ref="F38:G38"/>
    <mergeCell ref="A49:G49"/>
    <mergeCell ref="A50:G50"/>
    <mergeCell ref="A51:G51"/>
    <mergeCell ref="F40:G40"/>
    <mergeCell ref="F41:G41"/>
    <mergeCell ref="F42:G42"/>
    <mergeCell ref="F46:G46"/>
    <mergeCell ref="F47:G47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0"/>
  <sheetViews>
    <sheetView workbookViewId="0"/>
  </sheetViews>
  <sheetFormatPr baseColWidth="10" defaultColWidth="11.5" defaultRowHeight="12" customHeight="1" x14ac:dyDescent="0"/>
  <cols>
    <col min="2" max="2" width="48.6640625" customWidth="1"/>
    <col min="6" max="6" width="10.83203125" customWidth="1"/>
  </cols>
  <sheetData>
    <row r="1" spans="1:6" ht="27" customHeight="1">
      <c r="A1" s="8" t="s">
        <v>221</v>
      </c>
      <c r="B1" s="8" t="s">
        <v>222</v>
      </c>
      <c r="C1" s="27" t="s">
        <v>223</v>
      </c>
      <c r="D1" s="14" t="s">
        <v>224</v>
      </c>
      <c r="E1" s="14" t="s">
        <v>225</v>
      </c>
      <c r="F1" s="14" t="s">
        <v>226</v>
      </c>
    </row>
    <row r="2" spans="1:6" ht="27" customHeight="1">
      <c r="A2" s="34">
        <v>40669</v>
      </c>
      <c r="B2" s="16" t="s">
        <v>178</v>
      </c>
      <c r="C2" s="1">
        <v>16.399999999999999</v>
      </c>
      <c r="D2" s="7"/>
      <c r="E2" s="7"/>
      <c r="F2" s="7"/>
    </row>
    <row r="3" spans="1:6" ht="15" customHeight="1">
      <c r="A3" s="37">
        <v>40671</v>
      </c>
      <c r="B3" s="21" t="s">
        <v>179</v>
      </c>
      <c r="C3" s="24">
        <v>11.99</v>
      </c>
      <c r="D3" s="6"/>
      <c r="E3" s="6"/>
      <c r="F3" s="40"/>
    </row>
    <row r="4" spans="1:6" ht="15" customHeight="1">
      <c r="A4" s="37">
        <v>40671</v>
      </c>
      <c r="B4" s="21" t="s">
        <v>229</v>
      </c>
      <c r="C4" s="24">
        <v>21.01</v>
      </c>
      <c r="D4" s="6"/>
      <c r="E4" s="6"/>
      <c r="F4" s="6"/>
    </row>
    <row r="5" spans="1:6" ht="15" customHeight="1">
      <c r="A5" s="37">
        <v>40670</v>
      </c>
      <c r="B5" s="21" t="s">
        <v>180</v>
      </c>
      <c r="C5" s="24">
        <v>20</v>
      </c>
      <c r="D5" s="6"/>
      <c r="E5" s="6"/>
      <c r="F5" s="40"/>
    </row>
    <row r="6" spans="1:6" ht="15" customHeight="1">
      <c r="A6" s="37">
        <v>40672</v>
      </c>
      <c r="B6" s="21" t="s">
        <v>181</v>
      </c>
      <c r="C6" s="24"/>
      <c r="D6" s="6"/>
      <c r="E6" s="6"/>
      <c r="F6" s="6">
        <v>53.34</v>
      </c>
    </row>
    <row r="7" spans="1:6" ht="15" customHeight="1">
      <c r="A7" s="37">
        <v>40672</v>
      </c>
      <c r="B7" s="37" t="s">
        <v>229</v>
      </c>
      <c r="C7" s="24">
        <v>26.88</v>
      </c>
      <c r="D7" s="6"/>
      <c r="E7" s="6"/>
      <c r="F7" s="6"/>
    </row>
    <row r="8" spans="1:6" ht="15" customHeight="1">
      <c r="A8" s="37">
        <v>40675</v>
      </c>
      <c r="B8" s="21" t="s">
        <v>182</v>
      </c>
      <c r="C8" s="24">
        <v>18.03</v>
      </c>
      <c r="D8" s="6"/>
      <c r="E8" s="6"/>
      <c r="F8" s="6"/>
    </row>
    <row r="9" spans="1:6" ht="15" customHeight="1">
      <c r="A9" s="11">
        <v>40676</v>
      </c>
      <c r="B9" s="21" t="s">
        <v>183</v>
      </c>
      <c r="C9" s="24">
        <v>24</v>
      </c>
      <c r="D9" s="6"/>
      <c r="E9" s="6"/>
      <c r="F9" s="6"/>
    </row>
    <row r="10" spans="1:6" ht="15" customHeight="1">
      <c r="A10" s="11">
        <v>40676</v>
      </c>
      <c r="B10" s="21" t="s">
        <v>184</v>
      </c>
      <c r="C10" s="24">
        <v>22.99</v>
      </c>
      <c r="D10" s="6"/>
      <c r="E10" s="6"/>
      <c r="F10" s="6"/>
    </row>
    <row r="11" spans="1:6" ht="15" customHeight="1">
      <c r="A11" s="11">
        <v>40676</v>
      </c>
      <c r="B11" s="21" t="s">
        <v>185</v>
      </c>
      <c r="C11" s="24"/>
      <c r="D11" s="6"/>
      <c r="E11" s="6"/>
      <c r="F11" s="6">
        <v>40</v>
      </c>
    </row>
    <row r="12" spans="1:6" ht="15" customHeight="1">
      <c r="A12" s="11">
        <v>40679</v>
      </c>
      <c r="B12" s="21" t="s">
        <v>186</v>
      </c>
      <c r="C12" s="24">
        <v>173.27</v>
      </c>
      <c r="D12" s="6"/>
      <c r="E12" s="6"/>
      <c r="F12" s="6"/>
    </row>
    <row r="13" spans="1:6" ht="15" customHeight="1">
      <c r="A13" s="11">
        <v>40679</v>
      </c>
      <c r="B13" s="21" t="s">
        <v>187</v>
      </c>
      <c r="C13" s="24"/>
      <c r="D13" s="6"/>
      <c r="E13" s="6"/>
      <c r="F13" s="6">
        <v>5.99</v>
      </c>
    </row>
    <row r="14" spans="1:6" ht="15" customHeight="1">
      <c r="A14" s="11">
        <v>40681</v>
      </c>
      <c r="B14" s="21" t="s">
        <v>21</v>
      </c>
      <c r="C14" s="24">
        <v>20.23</v>
      </c>
      <c r="D14" s="6"/>
      <c r="E14" s="6"/>
      <c r="F14" s="6"/>
    </row>
    <row r="15" spans="1:6" ht="15" customHeight="1">
      <c r="A15" s="11">
        <v>40685</v>
      </c>
      <c r="B15" s="21" t="s">
        <v>43</v>
      </c>
      <c r="C15" s="24">
        <v>20</v>
      </c>
      <c r="D15" s="6"/>
      <c r="E15" s="6"/>
      <c r="F15" s="6"/>
    </row>
    <row r="16" spans="1:6" ht="15" customHeight="1">
      <c r="A16" s="11">
        <v>40685</v>
      </c>
      <c r="B16" s="21" t="s">
        <v>229</v>
      </c>
      <c r="C16" s="24">
        <v>31.08</v>
      </c>
      <c r="D16" s="6"/>
      <c r="E16" s="6"/>
      <c r="F16" s="6"/>
    </row>
    <row r="17" spans="1:6" ht="15" customHeight="1">
      <c r="A17" s="11">
        <v>40685</v>
      </c>
      <c r="B17" s="21" t="s">
        <v>229</v>
      </c>
      <c r="C17" s="24">
        <v>3.04</v>
      </c>
      <c r="D17" s="6"/>
      <c r="E17" s="6"/>
      <c r="F17" s="6"/>
    </row>
    <row r="18" spans="1:6" ht="15" customHeight="1">
      <c r="A18" s="11">
        <v>40686</v>
      </c>
      <c r="B18" s="21" t="s">
        <v>22</v>
      </c>
      <c r="C18" s="24">
        <v>10</v>
      </c>
      <c r="D18" s="6"/>
      <c r="E18" s="6"/>
      <c r="F18" s="6"/>
    </row>
    <row r="19" spans="1:6" ht="15" customHeight="1">
      <c r="A19" s="11">
        <v>40686</v>
      </c>
      <c r="B19" s="21" t="s">
        <v>23</v>
      </c>
      <c r="C19" s="24"/>
      <c r="D19" s="6"/>
      <c r="E19" s="6"/>
      <c r="F19" s="6">
        <v>4</v>
      </c>
    </row>
    <row r="20" spans="1:6" ht="15" customHeight="1">
      <c r="A20" s="11">
        <v>40688</v>
      </c>
      <c r="B20" s="21" t="s">
        <v>24</v>
      </c>
      <c r="C20" s="24"/>
      <c r="D20" s="6">
        <v>21.76</v>
      </c>
      <c r="E20" s="6"/>
      <c r="F20" s="6"/>
    </row>
    <row r="21" spans="1:6" ht="15" customHeight="1">
      <c r="A21" s="11">
        <v>40689</v>
      </c>
      <c r="B21" s="21" t="s">
        <v>182</v>
      </c>
      <c r="C21" s="24">
        <v>23.82</v>
      </c>
      <c r="D21" s="6"/>
      <c r="E21" s="6"/>
      <c r="F21" s="6"/>
    </row>
    <row r="22" spans="1:6" ht="15" customHeight="1">
      <c r="A22" s="11">
        <v>40691</v>
      </c>
      <c r="B22" s="21" t="s">
        <v>180</v>
      </c>
      <c r="C22" s="24">
        <v>20</v>
      </c>
      <c r="D22" s="6"/>
      <c r="E22" s="6"/>
      <c r="F22" s="6"/>
    </row>
    <row r="23" spans="1:6" ht="15" customHeight="1">
      <c r="A23" s="11">
        <v>40692</v>
      </c>
      <c r="B23" s="21" t="s">
        <v>229</v>
      </c>
      <c r="C23" s="24">
        <v>30.31</v>
      </c>
      <c r="D23" s="6"/>
      <c r="E23" s="6"/>
      <c r="F23" s="6"/>
    </row>
    <row r="24" spans="1:6" ht="15" customHeight="1">
      <c r="A24" s="11">
        <v>40692</v>
      </c>
      <c r="B24" s="21" t="s">
        <v>25</v>
      </c>
      <c r="C24" s="24">
        <v>28.12</v>
      </c>
      <c r="D24" s="6"/>
      <c r="E24" s="6"/>
      <c r="F24" s="6"/>
    </row>
    <row r="25" spans="1:6" ht="15" customHeight="1">
      <c r="A25" s="11">
        <v>40694</v>
      </c>
      <c r="B25" s="21" t="s">
        <v>42</v>
      </c>
      <c r="C25" s="24">
        <v>9.99</v>
      </c>
      <c r="D25" s="6"/>
      <c r="E25" s="6"/>
      <c r="F25" s="6"/>
    </row>
    <row r="26" spans="1:6" ht="15" customHeight="1">
      <c r="A26" s="11">
        <v>40696</v>
      </c>
      <c r="B26" s="21" t="s">
        <v>229</v>
      </c>
      <c r="C26" s="24">
        <v>21.23</v>
      </c>
      <c r="D26" s="6"/>
      <c r="E26" s="6"/>
      <c r="F26" s="6"/>
    </row>
    <row r="27" spans="1:6" ht="15" customHeight="1">
      <c r="A27" s="21"/>
      <c r="B27" s="21"/>
      <c r="C27" s="24"/>
      <c r="D27" s="6"/>
      <c r="E27" s="6"/>
      <c r="F27" s="6"/>
    </row>
    <row r="28" spans="1:6" ht="15" customHeight="1">
      <c r="A28" s="21"/>
      <c r="B28" s="21"/>
      <c r="C28" s="24"/>
      <c r="D28" s="6"/>
      <c r="E28" s="6"/>
      <c r="F28" s="6"/>
    </row>
    <row r="29" spans="1:6">
      <c r="A29" s="15"/>
      <c r="B29" s="15"/>
      <c r="C29" s="13"/>
      <c r="D29" s="40"/>
      <c r="E29" s="40"/>
      <c r="F29" s="40"/>
    </row>
    <row r="30" spans="1:6">
      <c r="A30" s="15"/>
      <c r="B30" s="15"/>
      <c r="C30" s="13"/>
      <c r="D30" s="40"/>
      <c r="E30" s="40"/>
      <c r="F30" s="40"/>
    </row>
    <row r="31" spans="1:6">
      <c r="A31" s="15"/>
      <c r="B31" s="15"/>
      <c r="C31" s="13"/>
      <c r="D31" s="40"/>
      <c r="E31" s="40"/>
      <c r="F31" s="40"/>
    </row>
    <row r="32" spans="1:6">
      <c r="A32" s="15"/>
      <c r="B32" s="15"/>
      <c r="C32" s="13"/>
      <c r="D32" s="40"/>
      <c r="E32" s="40"/>
      <c r="F32" s="40"/>
    </row>
    <row r="33" spans="1:6">
      <c r="A33" s="15"/>
      <c r="B33" s="15"/>
      <c r="C33" s="13"/>
      <c r="D33" s="40"/>
      <c r="E33" s="40"/>
      <c r="F33" s="40"/>
    </row>
    <row r="34" spans="1:6">
      <c r="A34" s="15"/>
      <c r="B34" s="15"/>
      <c r="C34" s="13"/>
      <c r="D34" s="40"/>
      <c r="E34" s="40"/>
      <c r="F34" s="40"/>
    </row>
    <row r="35" spans="1:6">
      <c r="A35" s="15"/>
      <c r="B35" s="15"/>
      <c r="C35" s="13"/>
      <c r="D35" s="40"/>
      <c r="E35" s="40"/>
      <c r="F35" s="40"/>
    </row>
    <row r="36" spans="1:6">
      <c r="A36" s="15"/>
      <c r="B36" s="15"/>
      <c r="C36" s="13"/>
      <c r="D36" s="40"/>
      <c r="E36" s="40"/>
      <c r="F36" s="40"/>
    </row>
    <row r="37" spans="1:6">
      <c r="A37" s="15"/>
      <c r="B37" s="15"/>
      <c r="C37" s="13"/>
      <c r="D37" s="40"/>
      <c r="E37" s="40"/>
      <c r="F37" s="40"/>
    </row>
    <row r="38" spans="1:6">
      <c r="A38" s="15"/>
      <c r="B38" s="15"/>
      <c r="C38" s="13"/>
      <c r="D38" s="40"/>
      <c r="E38" s="40"/>
      <c r="F38" s="40"/>
    </row>
    <row r="39" spans="1:6">
      <c r="A39" s="15"/>
      <c r="B39" s="15"/>
      <c r="C39" s="13"/>
      <c r="D39" s="40"/>
      <c r="E39" s="40"/>
      <c r="F39" s="40"/>
    </row>
    <row r="40" spans="1:6">
      <c r="A40" s="15"/>
      <c r="B40" s="15"/>
      <c r="C40" s="13"/>
      <c r="D40" s="40"/>
      <c r="E40" s="40"/>
      <c r="F40" s="40"/>
    </row>
    <row r="41" spans="1:6">
      <c r="A41" s="15"/>
      <c r="B41" s="15"/>
      <c r="C41" s="13"/>
      <c r="D41" s="40"/>
      <c r="E41" s="40"/>
      <c r="F41" s="40"/>
    </row>
    <row r="42" spans="1:6">
      <c r="A42" s="15"/>
      <c r="B42" s="15"/>
      <c r="C42" s="13"/>
      <c r="D42" s="40"/>
      <c r="E42" s="40"/>
      <c r="F42" s="40"/>
    </row>
    <row r="43" spans="1:6">
      <c r="A43" s="15"/>
      <c r="B43" s="15"/>
      <c r="C43" s="13"/>
      <c r="D43" s="40"/>
      <c r="E43" s="40"/>
      <c r="F43" s="40"/>
    </row>
    <row r="44" spans="1:6">
      <c r="A44" s="15"/>
      <c r="B44" s="15"/>
      <c r="C44" s="13"/>
      <c r="D44" s="40"/>
      <c r="E44" s="40"/>
      <c r="F44" s="40"/>
    </row>
    <row r="45" spans="1:6">
      <c r="A45" s="15"/>
      <c r="B45" s="15"/>
      <c r="C45" s="13"/>
      <c r="D45" s="40"/>
      <c r="E45" s="40"/>
      <c r="F45" s="40"/>
    </row>
    <row r="46" spans="1:6">
      <c r="A46" s="15"/>
      <c r="B46" s="15"/>
      <c r="C46" s="13"/>
      <c r="D46" s="40"/>
      <c r="E46" s="40"/>
      <c r="F46" s="40"/>
    </row>
    <row r="47" spans="1:6">
      <c r="A47" s="15"/>
      <c r="B47" s="15"/>
      <c r="C47" s="13"/>
      <c r="D47" s="40"/>
      <c r="E47" s="40"/>
      <c r="F47" s="40"/>
    </row>
    <row r="48" spans="1:6">
      <c r="A48" s="15"/>
      <c r="B48" s="15"/>
      <c r="C48" s="13"/>
      <c r="D48" s="40"/>
      <c r="E48" s="40"/>
      <c r="F48" s="40"/>
    </row>
    <row r="49" spans="1:6">
      <c r="A49" s="15"/>
      <c r="B49" s="15"/>
      <c r="C49" s="13"/>
      <c r="D49" s="40"/>
      <c r="E49" s="40"/>
      <c r="F49" s="40"/>
    </row>
    <row r="50" spans="1:6">
      <c r="A50" s="15"/>
      <c r="B50" s="15"/>
      <c r="C50" s="13"/>
      <c r="D50" s="40"/>
      <c r="E50" s="40"/>
      <c r="F50" s="40"/>
    </row>
    <row r="51" spans="1:6" ht="15" customHeight="1">
      <c r="A51" s="30" t="s">
        <v>82</v>
      </c>
      <c r="B51" s="15"/>
      <c r="C51" s="13">
        <f>SUM(C2:C50)</f>
        <v>552.3900000000001</v>
      </c>
      <c r="D51" s="40">
        <f>SUM(D2:D50)</f>
        <v>21.76</v>
      </c>
      <c r="E51" s="40">
        <f>SUM(E2:E50)</f>
        <v>0</v>
      </c>
      <c r="F51" s="40">
        <f>SUM(F2:F50)</f>
        <v>103.33</v>
      </c>
    </row>
    <row r="52" spans="1:6" ht="15" customHeight="1">
      <c r="A52" s="30"/>
      <c r="B52" s="15"/>
      <c r="C52" s="13"/>
      <c r="D52" s="40"/>
      <c r="E52" s="40"/>
      <c r="F52" s="40"/>
    </row>
    <row r="53" spans="1:6">
      <c r="A53" s="15"/>
      <c r="B53" s="15"/>
      <c r="C53" s="13"/>
      <c r="D53" s="40"/>
      <c r="E53" s="40"/>
      <c r="F53" s="40"/>
    </row>
    <row r="54" spans="1:6">
      <c r="A54" s="15"/>
      <c r="B54" s="15"/>
      <c r="C54" s="13"/>
      <c r="D54" s="40"/>
      <c r="E54" s="40"/>
      <c r="F54" s="40"/>
    </row>
    <row r="55" spans="1:6">
      <c r="A55" s="15"/>
      <c r="B55" s="15"/>
      <c r="C55" s="13"/>
      <c r="D55" s="40"/>
      <c r="E55" s="40"/>
      <c r="F55" s="40"/>
    </row>
    <row r="56" spans="1:6">
      <c r="A56" s="15"/>
      <c r="B56" s="15"/>
      <c r="C56" s="13"/>
      <c r="D56" s="40"/>
      <c r="E56" s="40"/>
      <c r="F56" s="40"/>
    </row>
    <row r="57" spans="1:6">
      <c r="A57" s="15"/>
      <c r="B57" s="15"/>
      <c r="C57" s="13"/>
      <c r="D57" s="40"/>
      <c r="E57" s="40"/>
      <c r="F57" s="40"/>
    </row>
    <row r="58" spans="1:6">
      <c r="A58" s="15"/>
      <c r="B58" s="15"/>
      <c r="C58" s="13"/>
      <c r="D58" s="40"/>
      <c r="E58" s="40"/>
      <c r="F58" s="40"/>
    </row>
    <row r="59" spans="1:6">
      <c r="A59" s="15"/>
      <c r="B59" s="15"/>
      <c r="C59" s="13"/>
      <c r="D59" s="40"/>
      <c r="E59" s="40"/>
      <c r="F59" s="40"/>
    </row>
    <row r="60" spans="1:6">
      <c r="A60" s="15"/>
      <c r="B60" s="15"/>
      <c r="C60" s="13"/>
      <c r="D60" s="40"/>
      <c r="E60" s="40"/>
      <c r="F60" s="40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"/>
  <sheetViews>
    <sheetView workbookViewId="0"/>
  </sheetViews>
  <sheetFormatPr baseColWidth="10" defaultColWidth="17.1640625" defaultRowHeight="12.75" customHeight="1" x14ac:dyDescent="0"/>
  <sheetData>
    <row r="1" spans="1:8" ht="12.75" customHeight="1">
      <c r="A1" s="125"/>
      <c r="B1" s="125"/>
      <c r="C1" s="125"/>
      <c r="D1" s="125"/>
      <c r="E1" s="125"/>
      <c r="F1" s="125"/>
      <c r="G1" s="125"/>
      <c r="H1" s="125"/>
    </row>
    <row r="3" spans="1:8" ht="12.75" customHeight="1">
      <c r="A3" s="26" t="s">
        <v>84</v>
      </c>
      <c r="B3" s="5"/>
      <c r="C3" s="36"/>
      <c r="D3" s="36"/>
      <c r="E3" s="36"/>
    </row>
    <row r="4" spans="1:8" ht="12.75" customHeight="1">
      <c r="A4" s="2" t="s">
        <v>85</v>
      </c>
      <c r="B4" s="2" t="s">
        <v>96</v>
      </c>
      <c r="C4" s="41" t="s">
        <v>86</v>
      </c>
      <c r="D4" s="41" t="s">
        <v>87</v>
      </c>
      <c r="E4" s="41" t="s">
        <v>88</v>
      </c>
      <c r="F4" s="42"/>
      <c r="G4" s="29"/>
    </row>
    <row r="5" spans="1:8" ht="12.75" customHeight="1">
      <c r="A5" s="22" t="s">
        <v>141</v>
      </c>
      <c r="B5" s="20"/>
      <c r="C5" s="23">
        <f>SUM(C11:C14)</f>
        <v>6326.68</v>
      </c>
      <c r="D5" s="23">
        <f>D15</f>
        <v>5740.68</v>
      </c>
      <c r="E5" s="23">
        <f>C5-D5</f>
        <v>586</v>
      </c>
      <c r="F5" s="42"/>
      <c r="G5" s="25"/>
    </row>
    <row r="6" spans="1:8" ht="12.75" customHeight="1">
      <c r="A6" s="22" t="s">
        <v>142</v>
      </c>
      <c r="B6" s="20"/>
      <c r="C6" s="23">
        <f>C47+C35</f>
        <v>4048.5599999999995</v>
      </c>
      <c r="D6" s="23">
        <f>(D35+D47)</f>
        <v>5941.38</v>
      </c>
      <c r="E6" s="23">
        <f>C6-D6</f>
        <v>-1892.8200000000006</v>
      </c>
      <c r="F6" s="42"/>
      <c r="G6" s="25"/>
    </row>
    <row r="7" spans="1:8" ht="12.75" customHeight="1">
      <c r="A7" s="22" t="s">
        <v>143</v>
      </c>
      <c r="B7" s="20"/>
      <c r="C7" s="23">
        <f>C5-C6</f>
        <v>2278.1200000000008</v>
      </c>
      <c r="D7" s="23">
        <f>D5-D6</f>
        <v>-200.69999999999982</v>
      </c>
      <c r="E7" s="23">
        <f>C7-D7</f>
        <v>2478.8200000000006</v>
      </c>
      <c r="F7" s="42"/>
      <c r="G7" s="25"/>
    </row>
    <row r="8" spans="1:8" ht="12.75" customHeight="1">
      <c r="A8" s="3"/>
      <c r="B8" s="3"/>
      <c r="C8" s="3"/>
      <c r="D8" s="3"/>
      <c r="E8" s="3"/>
    </row>
    <row r="9" spans="1:8" ht="12.75" customHeight="1">
      <c r="A9" s="26" t="s">
        <v>141</v>
      </c>
      <c r="B9" s="5"/>
      <c r="C9" s="36"/>
      <c r="D9" s="36"/>
      <c r="E9" s="36"/>
      <c r="F9" s="39"/>
      <c r="G9" s="39"/>
    </row>
    <row r="10" spans="1:8" ht="12.75" customHeight="1">
      <c r="A10" s="2" t="s">
        <v>144</v>
      </c>
      <c r="B10" s="2"/>
      <c r="C10" s="41" t="s">
        <v>86</v>
      </c>
      <c r="D10" s="41" t="s">
        <v>87</v>
      </c>
      <c r="E10" s="41" t="s">
        <v>88</v>
      </c>
      <c r="F10" s="120" t="s">
        <v>145</v>
      </c>
      <c r="G10" s="123"/>
      <c r="H10" s="42"/>
    </row>
    <row r="11" spans="1:8" ht="12.75" customHeight="1">
      <c r="A11" s="28" t="s">
        <v>213</v>
      </c>
      <c r="B11" s="28"/>
      <c r="C11" s="45"/>
      <c r="D11" s="45"/>
      <c r="E11" s="45"/>
      <c r="F11" s="18"/>
      <c r="G11" s="46"/>
      <c r="H11" s="42"/>
    </row>
    <row r="12" spans="1:8" ht="12.75" customHeight="1">
      <c r="A12" s="22" t="s">
        <v>146</v>
      </c>
      <c r="B12" s="20"/>
      <c r="C12" s="23">
        <v>3416.68</v>
      </c>
      <c r="D12" s="23">
        <v>3416.68</v>
      </c>
      <c r="E12" s="23">
        <f>C12-D12</f>
        <v>0</v>
      </c>
      <c r="F12" s="117"/>
      <c r="G12" s="119"/>
      <c r="H12" s="42"/>
    </row>
    <row r="13" spans="1:8" ht="12.75" customHeight="1">
      <c r="A13" s="22" t="s">
        <v>26</v>
      </c>
      <c r="B13" s="20"/>
      <c r="C13" s="23">
        <v>2910</v>
      </c>
      <c r="D13" s="23">
        <v>2324</v>
      </c>
      <c r="E13" s="23">
        <f>C13-D13</f>
        <v>586</v>
      </c>
      <c r="F13" s="117"/>
      <c r="G13" s="119"/>
      <c r="H13" s="42"/>
    </row>
    <row r="14" spans="1:8" ht="12.75" customHeight="1">
      <c r="A14" s="22" t="s">
        <v>129</v>
      </c>
      <c r="B14" s="20"/>
      <c r="C14" s="23"/>
      <c r="D14" s="23"/>
      <c r="E14" s="23">
        <f>C14-D14</f>
        <v>0</v>
      </c>
      <c r="F14" s="117"/>
      <c r="G14" s="119"/>
      <c r="H14" s="42"/>
    </row>
    <row r="15" spans="1:8" ht="12.75" customHeight="1">
      <c r="A15" s="22" t="s">
        <v>130</v>
      </c>
      <c r="B15" s="20"/>
      <c r="C15" s="23">
        <f>SUM(C11:C14)</f>
        <v>6326.68</v>
      </c>
      <c r="D15" s="23">
        <f>SUM(D11:D14)</f>
        <v>5740.68</v>
      </c>
      <c r="E15" s="23">
        <f>C15-D15</f>
        <v>586</v>
      </c>
      <c r="F15" s="117"/>
      <c r="G15" s="119"/>
      <c r="H15" s="42"/>
    </row>
    <row r="16" spans="1:8" ht="12.75" customHeight="1">
      <c r="A16" s="3"/>
      <c r="B16" s="3"/>
      <c r="C16" s="3"/>
      <c r="D16" s="3"/>
      <c r="E16" s="3"/>
      <c r="F16" s="3"/>
      <c r="G16" s="3"/>
    </row>
    <row r="17" spans="1:8" ht="12.75" customHeight="1">
      <c r="A17" s="44" t="s">
        <v>131</v>
      </c>
    </row>
    <row r="18" spans="1:8" ht="12.75" customHeight="1">
      <c r="A18" s="39"/>
      <c r="B18" s="39"/>
      <c r="C18" s="39"/>
      <c r="D18" s="39"/>
      <c r="E18" s="39"/>
      <c r="F18" s="39"/>
      <c r="G18" s="39"/>
    </row>
    <row r="19" spans="1:8" ht="12.75" customHeight="1">
      <c r="A19" s="2" t="s">
        <v>132</v>
      </c>
      <c r="B19" s="2"/>
      <c r="C19" s="41" t="s">
        <v>86</v>
      </c>
      <c r="D19" s="41" t="s">
        <v>87</v>
      </c>
      <c r="E19" s="41" t="s">
        <v>88</v>
      </c>
      <c r="F19" s="120" t="s">
        <v>145</v>
      </c>
      <c r="G19" s="123"/>
      <c r="H19" s="42"/>
    </row>
    <row r="20" spans="1:8" ht="12.75" customHeight="1">
      <c r="A20" s="22" t="s">
        <v>133</v>
      </c>
      <c r="B20" s="20" t="s">
        <v>97</v>
      </c>
      <c r="C20" s="23"/>
      <c r="D20" s="23">
        <v>1100</v>
      </c>
      <c r="E20" s="23">
        <f t="shared" ref="E20:E28" si="0">(D20-C20)</f>
        <v>1100</v>
      </c>
      <c r="F20" s="117"/>
      <c r="G20" s="119"/>
      <c r="H20" s="42"/>
    </row>
    <row r="21" spans="1:8" ht="12.75" customHeight="1">
      <c r="A21" s="22" t="s">
        <v>44</v>
      </c>
      <c r="B21" s="20" t="s">
        <v>98</v>
      </c>
      <c r="C21" s="23">
        <v>123.04</v>
      </c>
      <c r="D21" s="23">
        <v>146.71</v>
      </c>
      <c r="E21" s="23">
        <f t="shared" si="0"/>
        <v>23.67</v>
      </c>
      <c r="F21" s="117"/>
      <c r="G21" s="119"/>
      <c r="H21" s="42"/>
    </row>
    <row r="22" spans="1:8" ht="12.75" customHeight="1">
      <c r="A22" s="22" t="s">
        <v>45</v>
      </c>
      <c r="B22" s="20" t="s">
        <v>99</v>
      </c>
      <c r="C22" s="23"/>
      <c r="D22" s="23">
        <v>127.68</v>
      </c>
      <c r="E22" s="23">
        <f t="shared" si="0"/>
        <v>127.68</v>
      </c>
      <c r="F22" s="117"/>
      <c r="G22" s="119"/>
      <c r="H22" s="42"/>
    </row>
    <row r="23" spans="1:8" ht="12.75" customHeight="1">
      <c r="A23" s="22" t="s">
        <v>46</v>
      </c>
      <c r="B23" s="20" t="s">
        <v>100</v>
      </c>
      <c r="C23" s="23">
        <v>81.86</v>
      </c>
      <c r="D23" s="23">
        <v>81.86</v>
      </c>
      <c r="E23" s="23">
        <f t="shared" si="0"/>
        <v>0</v>
      </c>
      <c r="F23" s="117"/>
      <c r="G23" s="119"/>
      <c r="H23" s="42"/>
    </row>
    <row r="24" spans="1:8" ht="12.75" customHeight="1">
      <c r="A24" s="22" t="s">
        <v>47</v>
      </c>
      <c r="B24" s="20"/>
      <c r="C24" s="23">
        <v>37.630000000000003</v>
      </c>
      <c r="D24" s="23">
        <v>38.950000000000003</v>
      </c>
      <c r="E24" s="23">
        <f t="shared" si="0"/>
        <v>1.3200000000000003</v>
      </c>
      <c r="F24" s="117"/>
      <c r="G24" s="119"/>
      <c r="H24" s="42"/>
    </row>
    <row r="25" spans="1:8" ht="12.75" customHeight="1">
      <c r="A25" s="22" t="s">
        <v>48</v>
      </c>
      <c r="B25" s="20" t="s">
        <v>98</v>
      </c>
      <c r="C25" s="23">
        <v>58.02</v>
      </c>
      <c r="D25" s="23">
        <v>92.46</v>
      </c>
      <c r="E25" s="23">
        <f t="shared" si="0"/>
        <v>34.439999999999991</v>
      </c>
      <c r="F25" s="117"/>
      <c r="G25" s="119"/>
      <c r="H25" s="42"/>
    </row>
    <row r="26" spans="1:8" ht="12.75" customHeight="1">
      <c r="A26" s="22" t="s">
        <v>101</v>
      </c>
      <c r="B26" s="20"/>
      <c r="C26" s="23">
        <v>134</v>
      </c>
      <c r="D26" s="23">
        <v>135</v>
      </c>
      <c r="E26" s="23">
        <f t="shared" si="0"/>
        <v>1</v>
      </c>
      <c r="F26" s="117"/>
      <c r="G26" s="119"/>
      <c r="H26" s="42"/>
    </row>
    <row r="27" spans="1:8" ht="12.75" customHeight="1">
      <c r="A27" s="22" t="s">
        <v>50</v>
      </c>
      <c r="B27" s="20"/>
      <c r="C27" s="23">
        <v>708</v>
      </c>
      <c r="D27" s="23">
        <v>708</v>
      </c>
      <c r="E27" s="23">
        <f t="shared" si="0"/>
        <v>0</v>
      </c>
      <c r="F27" s="19"/>
      <c r="G27" s="33"/>
      <c r="H27" s="42"/>
    </row>
    <row r="28" spans="1:8" ht="12.75" customHeight="1">
      <c r="A28" s="22" t="s">
        <v>51</v>
      </c>
      <c r="B28" s="20"/>
      <c r="C28" s="23">
        <v>708</v>
      </c>
      <c r="D28" s="23">
        <v>708</v>
      </c>
      <c r="E28" s="23">
        <f t="shared" si="0"/>
        <v>0</v>
      </c>
      <c r="F28" s="19"/>
      <c r="G28" s="33"/>
      <c r="H28" s="42"/>
    </row>
    <row r="29" spans="1:8" ht="12.75" customHeight="1">
      <c r="A29" s="22" t="s">
        <v>102</v>
      </c>
      <c r="B29" s="20"/>
      <c r="C29" s="23">
        <v>70</v>
      </c>
      <c r="D29" s="23">
        <v>70</v>
      </c>
      <c r="E29" s="23"/>
      <c r="F29" s="19" t="s">
        <v>103</v>
      </c>
      <c r="G29" s="33"/>
      <c r="H29" s="42"/>
    </row>
    <row r="30" spans="1:8" ht="12.75" customHeight="1">
      <c r="A30" s="22" t="s">
        <v>104</v>
      </c>
      <c r="B30" s="20"/>
      <c r="C30" s="23">
        <v>310.48</v>
      </c>
      <c r="D30" s="23">
        <v>310.48</v>
      </c>
      <c r="E30" s="23"/>
      <c r="F30" s="19"/>
      <c r="G30" s="33"/>
      <c r="H30" s="42"/>
    </row>
    <row r="31" spans="1:8" ht="12.75" customHeight="1">
      <c r="A31" s="22" t="s">
        <v>105</v>
      </c>
      <c r="B31" s="20" t="s">
        <v>106</v>
      </c>
      <c r="C31" s="23">
        <v>386.24</v>
      </c>
      <c r="D31" s="23">
        <v>386.24</v>
      </c>
      <c r="E31" s="23"/>
      <c r="F31" s="19"/>
      <c r="G31" s="33"/>
      <c r="H31" s="42"/>
    </row>
    <row r="32" spans="1:8" ht="12.75" customHeight="1">
      <c r="A32" s="22" t="s">
        <v>107</v>
      </c>
      <c r="B32" s="20" t="s">
        <v>97</v>
      </c>
      <c r="C32" s="23">
        <v>110</v>
      </c>
      <c r="D32" s="23">
        <v>110</v>
      </c>
      <c r="E32" s="23"/>
      <c r="F32" s="19"/>
      <c r="G32" s="33"/>
      <c r="H32" s="42"/>
    </row>
    <row r="33" spans="1:8" ht="12.75" customHeight="1">
      <c r="A33" s="22" t="s">
        <v>166</v>
      </c>
      <c r="B33" s="20"/>
      <c r="C33" s="23">
        <v>500</v>
      </c>
      <c r="D33" s="23">
        <v>500</v>
      </c>
      <c r="E33" s="23">
        <f>(D33-C33)</f>
        <v>0</v>
      </c>
      <c r="F33" s="117"/>
      <c r="G33" s="119"/>
      <c r="H33" s="42"/>
    </row>
    <row r="34" spans="1:8" ht="12.75" customHeight="1">
      <c r="A34" s="22" t="s">
        <v>129</v>
      </c>
      <c r="B34" s="20"/>
      <c r="C34" s="23"/>
      <c r="D34" s="23"/>
      <c r="E34" s="23">
        <f>(D34-C34)</f>
        <v>0</v>
      </c>
      <c r="F34" s="117"/>
      <c r="G34" s="119"/>
      <c r="H34" s="42"/>
    </row>
    <row r="35" spans="1:8" ht="12.75" customHeight="1">
      <c r="A35" s="22" t="s">
        <v>167</v>
      </c>
      <c r="B35" s="20"/>
      <c r="C35" s="23">
        <f>SUM(C20:C34)</f>
        <v>3227.2699999999995</v>
      </c>
      <c r="D35" s="23">
        <f>SUM(D20:D34)</f>
        <v>4515.38</v>
      </c>
      <c r="E35" s="23">
        <f>(D35-C35)</f>
        <v>1288.1100000000006</v>
      </c>
      <c r="F35" s="117"/>
      <c r="G35" s="119"/>
      <c r="H35" s="42"/>
    </row>
    <row r="36" spans="1:8" ht="12.75" customHeight="1">
      <c r="A36" s="17"/>
      <c r="B36" s="17"/>
      <c r="C36" s="17"/>
      <c r="D36" s="17"/>
      <c r="E36" s="17"/>
      <c r="F36" s="17"/>
      <c r="G36" s="17"/>
    </row>
    <row r="37" spans="1:8" ht="12.75" customHeight="1">
      <c r="A37" s="2" t="s">
        <v>168</v>
      </c>
      <c r="B37" s="2"/>
      <c r="C37" s="41" t="s">
        <v>86</v>
      </c>
      <c r="D37" s="41" t="s">
        <v>87</v>
      </c>
      <c r="E37" s="41" t="s">
        <v>88</v>
      </c>
      <c r="F37" s="120" t="s">
        <v>145</v>
      </c>
      <c r="G37" s="121"/>
      <c r="H37" s="42"/>
    </row>
    <row r="38" spans="1:8" ht="12.75" customHeight="1">
      <c r="A38" s="22" t="s">
        <v>169</v>
      </c>
      <c r="B38" s="20"/>
      <c r="C38" s="23">
        <v>93.79</v>
      </c>
      <c r="D38" s="23">
        <v>70</v>
      </c>
      <c r="E38" s="23">
        <f t="shared" ref="E38:E44" si="1">(D38-C38)</f>
        <v>-23.790000000000006</v>
      </c>
      <c r="F38" s="117"/>
      <c r="G38" s="118"/>
      <c r="H38" s="42"/>
    </row>
    <row r="39" spans="1:8" ht="12.75" customHeight="1">
      <c r="A39" s="22" t="s">
        <v>170</v>
      </c>
      <c r="B39" s="20"/>
      <c r="C39" s="23"/>
      <c r="D39" s="23">
        <v>550</v>
      </c>
      <c r="E39" s="23">
        <f t="shared" si="1"/>
        <v>550</v>
      </c>
      <c r="F39" s="117"/>
      <c r="G39" s="118"/>
      <c r="H39" s="42"/>
    </row>
    <row r="40" spans="1:8" ht="12.75" customHeight="1">
      <c r="A40" s="22" t="s">
        <v>108</v>
      </c>
      <c r="B40" s="20"/>
      <c r="C40" s="23"/>
      <c r="D40" s="23">
        <v>50</v>
      </c>
      <c r="E40" s="23">
        <f t="shared" si="1"/>
        <v>50</v>
      </c>
      <c r="F40" s="117"/>
      <c r="G40" s="118"/>
      <c r="H40" s="42"/>
    </row>
    <row r="41" spans="1:8" ht="12.75" customHeight="1">
      <c r="A41" s="22" t="s">
        <v>173</v>
      </c>
      <c r="B41" s="20"/>
      <c r="C41" s="23"/>
      <c r="D41" s="23">
        <v>75</v>
      </c>
      <c r="E41" s="23">
        <f t="shared" si="1"/>
        <v>75</v>
      </c>
      <c r="F41" s="117"/>
      <c r="G41" s="118"/>
      <c r="H41" s="42"/>
    </row>
    <row r="42" spans="1:8" ht="12.75" customHeight="1">
      <c r="A42" s="22" t="s">
        <v>224</v>
      </c>
      <c r="B42" s="20"/>
      <c r="C42" s="23"/>
      <c r="D42" s="23">
        <v>100</v>
      </c>
      <c r="E42" s="23">
        <f t="shared" si="1"/>
        <v>100</v>
      </c>
      <c r="F42" s="117"/>
      <c r="G42" s="118"/>
      <c r="H42" s="42"/>
    </row>
    <row r="43" spans="1:8" ht="12.75" customHeight="1">
      <c r="A43" s="22" t="s">
        <v>174</v>
      </c>
      <c r="B43" s="20"/>
      <c r="C43" s="23">
        <f>C13*(25/100)</f>
        <v>727.5</v>
      </c>
      <c r="D43" s="23">
        <f>D13*(25/100)</f>
        <v>581</v>
      </c>
      <c r="E43" s="23">
        <f t="shared" si="1"/>
        <v>-146.5</v>
      </c>
      <c r="F43" s="19"/>
      <c r="G43" s="31"/>
      <c r="H43" s="42"/>
    </row>
    <row r="44" spans="1:8" ht="12.75" customHeight="1">
      <c r="A44" s="22" t="s">
        <v>175</v>
      </c>
      <c r="B44" s="20" t="s">
        <v>109</v>
      </c>
      <c r="C44" s="23"/>
      <c r="D44" s="23"/>
      <c r="E44" s="23">
        <f t="shared" si="1"/>
        <v>0</v>
      </c>
      <c r="F44" s="19"/>
      <c r="G44" s="31"/>
      <c r="H44" s="42"/>
    </row>
    <row r="45" spans="1:8" ht="12.75" customHeight="1">
      <c r="A45" s="22" t="s">
        <v>33</v>
      </c>
      <c r="B45" s="20"/>
      <c r="C45" s="23"/>
      <c r="D45" s="23"/>
      <c r="E45" s="23"/>
      <c r="F45" s="19"/>
      <c r="G45" s="31"/>
      <c r="H45" s="42"/>
    </row>
    <row r="46" spans="1:8" ht="12.75" customHeight="1">
      <c r="A46" s="22" t="s">
        <v>129</v>
      </c>
      <c r="B46" s="20"/>
      <c r="C46" s="23"/>
      <c r="D46" s="23"/>
      <c r="E46" s="23">
        <f>(D46-C46)</f>
        <v>0</v>
      </c>
      <c r="F46" s="117"/>
      <c r="G46" s="118"/>
      <c r="H46" s="42"/>
    </row>
    <row r="47" spans="1:8" ht="12.75" customHeight="1">
      <c r="A47" s="22" t="s">
        <v>177</v>
      </c>
      <c r="B47" s="20"/>
      <c r="C47" s="23">
        <f>SUM(C38:C46)</f>
        <v>821.29</v>
      </c>
      <c r="D47" s="23">
        <f>SUM(D38:D46)</f>
        <v>1426</v>
      </c>
      <c r="E47" s="23">
        <f>(D47-C47)</f>
        <v>604.71</v>
      </c>
      <c r="F47" s="117"/>
      <c r="G47" s="118"/>
      <c r="H47" s="42"/>
    </row>
    <row r="48" spans="1:8" ht="12.75" customHeight="1">
      <c r="A48" s="3"/>
      <c r="B48" s="3"/>
      <c r="C48" s="3"/>
      <c r="D48" s="3"/>
      <c r="E48" s="3"/>
      <c r="F48" s="3"/>
      <c r="G48" s="3"/>
    </row>
    <row r="49" spans="1:7" ht="12.75" customHeight="1">
      <c r="A49" s="122"/>
      <c r="B49" s="122"/>
      <c r="C49" s="122"/>
      <c r="D49" s="122"/>
      <c r="E49" s="122"/>
      <c r="F49" s="122"/>
      <c r="G49" s="122"/>
    </row>
    <row r="50" spans="1:7" ht="12.75" customHeight="1">
      <c r="A50" s="122"/>
      <c r="B50" s="122"/>
      <c r="C50" s="122"/>
      <c r="D50" s="122"/>
      <c r="E50" s="122"/>
      <c r="F50" s="122"/>
      <c r="G50" s="122"/>
    </row>
    <row r="51" spans="1:7" ht="12.75" customHeight="1">
      <c r="A51" s="122"/>
      <c r="B51" s="122"/>
      <c r="C51" s="122"/>
      <c r="D51" s="122"/>
      <c r="E51" s="122"/>
      <c r="F51" s="122"/>
      <c r="G51" s="122"/>
    </row>
  </sheetData>
  <mergeCells count="28">
    <mergeCell ref="F22:G22"/>
    <mergeCell ref="A1:H1"/>
    <mergeCell ref="F10:G10"/>
    <mergeCell ref="F12:G12"/>
    <mergeCell ref="F13:G13"/>
    <mergeCell ref="F14:G14"/>
    <mergeCell ref="F15:G15"/>
    <mergeCell ref="F19:G19"/>
    <mergeCell ref="F20:G20"/>
    <mergeCell ref="F21:G21"/>
    <mergeCell ref="F39:G39"/>
    <mergeCell ref="F23:G23"/>
    <mergeCell ref="F24:G24"/>
    <mergeCell ref="F25:G25"/>
    <mergeCell ref="F26:G26"/>
    <mergeCell ref="F33:G33"/>
    <mergeCell ref="F34:G34"/>
    <mergeCell ref="F35:G35"/>
    <mergeCell ref="F37:G37"/>
    <mergeCell ref="F38:G38"/>
    <mergeCell ref="A49:G49"/>
    <mergeCell ref="A50:G50"/>
    <mergeCell ref="A51:G51"/>
    <mergeCell ref="F40:G40"/>
    <mergeCell ref="F41:G41"/>
    <mergeCell ref="F42:G42"/>
    <mergeCell ref="F46:G46"/>
    <mergeCell ref="F47:G47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"/>
  <sheetViews>
    <sheetView workbookViewId="0"/>
  </sheetViews>
  <sheetFormatPr baseColWidth="10" defaultColWidth="17.1640625" defaultRowHeight="12.75" customHeight="1" x14ac:dyDescent="0"/>
  <sheetData>
    <row r="1" spans="1:8" ht="12.75" customHeight="1">
      <c r="A1" s="125"/>
      <c r="B1" s="125"/>
      <c r="C1" s="125"/>
      <c r="D1" s="125"/>
      <c r="E1" s="125"/>
      <c r="F1" s="125"/>
      <c r="G1" s="125"/>
      <c r="H1" s="125"/>
    </row>
    <row r="3" spans="1:8" ht="12.75" customHeight="1">
      <c r="A3" s="26" t="s">
        <v>84</v>
      </c>
      <c r="B3" s="5"/>
      <c r="C3" s="36"/>
      <c r="D3" s="36"/>
      <c r="E3" s="36"/>
    </row>
    <row r="4" spans="1:8" ht="12.75" customHeight="1">
      <c r="A4" s="2" t="s">
        <v>85</v>
      </c>
      <c r="B4" s="2" t="s">
        <v>96</v>
      </c>
      <c r="C4" s="41" t="s">
        <v>86</v>
      </c>
      <c r="D4" s="41" t="s">
        <v>87</v>
      </c>
      <c r="E4" s="41" t="s">
        <v>88</v>
      </c>
      <c r="F4" s="42"/>
      <c r="G4" s="29"/>
    </row>
    <row r="5" spans="1:8" ht="12.75" customHeight="1">
      <c r="A5" s="22" t="s">
        <v>141</v>
      </c>
      <c r="B5" s="20"/>
      <c r="C5" s="23">
        <f>SUM(C11:C14)</f>
        <v>5898.68</v>
      </c>
      <c r="D5" s="23">
        <f>D15</f>
        <v>5740.68</v>
      </c>
      <c r="E5" s="23">
        <f>C5-D5</f>
        <v>158</v>
      </c>
      <c r="F5" s="42"/>
      <c r="G5" s="25"/>
    </row>
    <row r="6" spans="1:8" ht="12.75" customHeight="1">
      <c r="A6" s="22" t="s">
        <v>142</v>
      </c>
      <c r="B6" s="20"/>
      <c r="C6" s="23">
        <f>C47+C35</f>
        <v>5141</v>
      </c>
      <c r="D6" s="23">
        <f>(D35+D47)</f>
        <v>6385.7999999999993</v>
      </c>
      <c r="E6" s="23">
        <f>C6-D6</f>
        <v>-1244.7999999999993</v>
      </c>
      <c r="F6" s="42"/>
      <c r="G6" s="25"/>
    </row>
    <row r="7" spans="1:8" ht="12.75" customHeight="1">
      <c r="A7" s="22" t="s">
        <v>143</v>
      </c>
      <c r="B7" s="20"/>
      <c r="C7" s="23">
        <f>C5-C6</f>
        <v>757.68000000000029</v>
      </c>
      <c r="D7" s="23">
        <f>D5-D6</f>
        <v>-645.11999999999898</v>
      </c>
      <c r="E7" s="23">
        <f>C7-D7</f>
        <v>1402.7999999999993</v>
      </c>
      <c r="F7" s="42"/>
      <c r="G7" s="25"/>
    </row>
    <row r="8" spans="1:8" ht="12.75" customHeight="1">
      <c r="A8" s="3"/>
      <c r="B8" s="3"/>
      <c r="C8" s="3"/>
      <c r="D8" s="3"/>
      <c r="E8" s="3"/>
    </row>
    <row r="9" spans="1:8" ht="12.75" customHeight="1">
      <c r="A9" s="26" t="s">
        <v>141</v>
      </c>
      <c r="B9" s="5"/>
      <c r="C9" s="36"/>
      <c r="D9" s="36"/>
      <c r="E9" s="36"/>
      <c r="F9" s="39"/>
      <c r="G9" s="39"/>
    </row>
    <row r="10" spans="1:8" ht="12.75" customHeight="1">
      <c r="A10" s="2" t="s">
        <v>144</v>
      </c>
      <c r="B10" s="2"/>
      <c r="C10" s="41" t="s">
        <v>86</v>
      </c>
      <c r="D10" s="41" t="s">
        <v>87</v>
      </c>
      <c r="E10" s="41" t="s">
        <v>88</v>
      </c>
      <c r="F10" s="120" t="s">
        <v>145</v>
      </c>
      <c r="G10" s="123"/>
      <c r="H10" s="42"/>
    </row>
    <row r="11" spans="1:8" ht="12.75" customHeight="1">
      <c r="A11" s="28" t="s">
        <v>213</v>
      </c>
      <c r="B11" s="28"/>
      <c r="C11" s="45"/>
      <c r="D11" s="45"/>
      <c r="E11" s="45"/>
      <c r="F11" s="18"/>
      <c r="G11" s="46"/>
      <c r="H11" s="42"/>
    </row>
    <row r="12" spans="1:8" ht="12.75" customHeight="1">
      <c r="A12" s="22" t="s">
        <v>146</v>
      </c>
      <c r="B12" s="20"/>
      <c r="C12" s="23">
        <v>3416.68</v>
      </c>
      <c r="D12" s="23">
        <v>3416.68</v>
      </c>
      <c r="E12" s="23">
        <f>C12-D12</f>
        <v>0</v>
      </c>
      <c r="F12" s="117"/>
      <c r="G12" s="119"/>
      <c r="H12" s="42"/>
    </row>
    <row r="13" spans="1:8" ht="12.75" customHeight="1">
      <c r="A13" s="22" t="s">
        <v>26</v>
      </c>
      <c r="B13" s="20"/>
      <c r="C13" s="23">
        <v>2482</v>
      </c>
      <c r="D13" s="23">
        <v>2324</v>
      </c>
      <c r="E13" s="23">
        <f>C13-D13</f>
        <v>158</v>
      </c>
      <c r="F13" s="117"/>
      <c r="G13" s="119"/>
      <c r="H13" s="42"/>
    </row>
    <row r="14" spans="1:8" ht="12.75" customHeight="1">
      <c r="A14" s="22" t="s">
        <v>129</v>
      </c>
      <c r="B14" s="20"/>
      <c r="C14" s="23"/>
      <c r="D14" s="23"/>
      <c r="E14" s="23">
        <f>C14-D14</f>
        <v>0</v>
      </c>
      <c r="F14" s="117"/>
      <c r="G14" s="119"/>
      <c r="H14" s="42"/>
    </row>
    <row r="15" spans="1:8" ht="12.75" customHeight="1">
      <c r="A15" s="22" t="s">
        <v>130</v>
      </c>
      <c r="B15" s="20"/>
      <c r="C15" s="23">
        <f>SUM(C11:C14)</f>
        <v>5898.68</v>
      </c>
      <c r="D15" s="23">
        <f>SUM(D11:D14)</f>
        <v>5740.68</v>
      </c>
      <c r="E15" s="23">
        <f>C15-D15</f>
        <v>158</v>
      </c>
      <c r="F15" s="117"/>
      <c r="G15" s="119"/>
      <c r="H15" s="42"/>
    </row>
    <row r="16" spans="1:8" ht="12.75" customHeight="1">
      <c r="A16" s="3"/>
      <c r="B16" s="3"/>
      <c r="C16" s="3"/>
      <c r="D16" s="3"/>
      <c r="E16" s="3"/>
      <c r="F16" s="3"/>
      <c r="G16" s="3"/>
    </row>
    <row r="17" spans="1:8" ht="12.75" customHeight="1">
      <c r="A17" s="44" t="s">
        <v>131</v>
      </c>
    </row>
    <row r="18" spans="1:8" ht="12.75" customHeight="1">
      <c r="A18" s="39"/>
      <c r="B18" s="39"/>
      <c r="C18" s="39"/>
      <c r="D18" s="39"/>
      <c r="E18" s="39"/>
      <c r="F18" s="39"/>
      <c r="G18" s="39"/>
    </row>
    <row r="19" spans="1:8" ht="12.75" customHeight="1">
      <c r="A19" s="2" t="s">
        <v>132</v>
      </c>
      <c r="B19" s="2"/>
      <c r="C19" s="41" t="s">
        <v>86</v>
      </c>
      <c r="D19" s="41" t="s">
        <v>87</v>
      </c>
      <c r="E19" s="41" t="s">
        <v>88</v>
      </c>
      <c r="F19" s="120" t="s">
        <v>145</v>
      </c>
      <c r="G19" s="123"/>
      <c r="H19" s="42"/>
    </row>
    <row r="20" spans="1:8" ht="12.75" customHeight="1">
      <c r="A20" s="22" t="s">
        <v>133</v>
      </c>
      <c r="B20" s="20" t="s">
        <v>97</v>
      </c>
      <c r="C20" s="23">
        <v>1100</v>
      </c>
      <c r="D20" s="23">
        <v>1100</v>
      </c>
      <c r="E20" s="23">
        <f t="shared" ref="E20:E28" si="0">(D20-C20)</f>
        <v>0</v>
      </c>
      <c r="F20" s="117"/>
      <c r="G20" s="119"/>
      <c r="H20" s="42"/>
    </row>
    <row r="21" spans="1:8" ht="12.75" customHeight="1">
      <c r="A21" s="22" t="s">
        <v>44</v>
      </c>
      <c r="B21" s="20" t="s">
        <v>98</v>
      </c>
      <c r="C21" s="23">
        <v>133.57</v>
      </c>
      <c r="D21" s="23">
        <v>146.71</v>
      </c>
      <c r="E21" s="23">
        <f t="shared" si="0"/>
        <v>13.140000000000015</v>
      </c>
      <c r="F21" s="117"/>
      <c r="G21" s="119"/>
      <c r="H21" s="42"/>
    </row>
    <row r="22" spans="1:8" ht="12.75" customHeight="1">
      <c r="A22" s="22" t="s">
        <v>45</v>
      </c>
      <c r="B22" s="20" t="s">
        <v>99</v>
      </c>
      <c r="C22" s="23">
        <v>127.67</v>
      </c>
      <c r="D22" s="23">
        <v>127.68</v>
      </c>
      <c r="E22" s="23">
        <f t="shared" si="0"/>
        <v>1.0000000000005116E-2</v>
      </c>
      <c r="F22" s="117"/>
      <c r="G22" s="119"/>
      <c r="H22" s="42"/>
    </row>
    <row r="23" spans="1:8" ht="12.75" customHeight="1">
      <c r="A23" s="22" t="s">
        <v>46</v>
      </c>
      <c r="B23" s="20" t="s">
        <v>100</v>
      </c>
      <c r="C23" s="23">
        <v>81.86</v>
      </c>
      <c r="D23" s="23">
        <v>81.86</v>
      </c>
      <c r="E23" s="23">
        <f t="shared" si="0"/>
        <v>0</v>
      </c>
      <c r="F23" s="117"/>
      <c r="G23" s="119"/>
      <c r="H23" s="42"/>
    </row>
    <row r="24" spans="1:8" ht="12.75" customHeight="1">
      <c r="A24" s="22" t="s">
        <v>47</v>
      </c>
      <c r="B24" s="20"/>
      <c r="C24" s="23"/>
      <c r="D24" s="23">
        <v>38.950000000000003</v>
      </c>
      <c r="E24" s="23">
        <f t="shared" si="0"/>
        <v>38.950000000000003</v>
      </c>
      <c r="F24" s="117"/>
      <c r="G24" s="119"/>
      <c r="H24" s="42"/>
    </row>
    <row r="25" spans="1:8" ht="12.75" customHeight="1">
      <c r="A25" s="22" t="s">
        <v>48</v>
      </c>
      <c r="B25" s="20" t="s">
        <v>98</v>
      </c>
      <c r="C25" s="23">
        <v>60.87</v>
      </c>
      <c r="D25" s="23">
        <v>92.46</v>
      </c>
      <c r="E25" s="23">
        <f t="shared" si="0"/>
        <v>31.589999999999996</v>
      </c>
      <c r="F25" s="117"/>
      <c r="G25" s="119"/>
      <c r="H25" s="42"/>
    </row>
    <row r="26" spans="1:8" ht="12.75" customHeight="1">
      <c r="A26" s="22" t="s">
        <v>101</v>
      </c>
      <c r="B26" s="20"/>
      <c r="C26" s="23">
        <v>134</v>
      </c>
      <c r="D26" s="23">
        <v>135</v>
      </c>
      <c r="E26" s="23">
        <f t="shared" si="0"/>
        <v>1</v>
      </c>
      <c r="F26" s="117"/>
      <c r="G26" s="119"/>
      <c r="H26" s="42"/>
    </row>
    <row r="27" spans="1:8" ht="12.75" customHeight="1">
      <c r="A27" s="22" t="s">
        <v>50</v>
      </c>
      <c r="B27" s="20"/>
      <c r="C27" s="23">
        <v>708</v>
      </c>
      <c r="D27" s="23">
        <v>708</v>
      </c>
      <c r="E27" s="23">
        <f t="shared" si="0"/>
        <v>0</v>
      </c>
      <c r="F27" s="19"/>
      <c r="G27" s="33"/>
      <c r="H27" s="42"/>
    </row>
    <row r="28" spans="1:8" ht="12.75" customHeight="1">
      <c r="A28" s="22" t="s">
        <v>51</v>
      </c>
      <c r="B28" s="20"/>
      <c r="C28" s="23">
        <v>708</v>
      </c>
      <c r="D28" s="23">
        <v>708</v>
      </c>
      <c r="E28" s="23">
        <f t="shared" si="0"/>
        <v>0</v>
      </c>
      <c r="F28" s="19"/>
      <c r="G28" s="33"/>
      <c r="H28" s="42"/>
    </row>
    <row r="29" spans="1:8" ht="12.75" customHeight="1">
      <c r="A29" s="22" t="s">
        <v>102</v>
      </c>
      <c r="B29" s="20"/>
      <c r="C29" s="23">
        <v>70</v>
      </c>
      <c r="D29" s="23">
        <v>70</v>
      </c>
      <c r="E29" s="23"/>
      <c r="F29" s="19" t="s">
        <v>103</v>
      </c>
      <c r="G29" s="33"/>
      <c r="H29" s="42"/>
    </row>
    <row r="30" spans="1:8" ht="12.75" customHeight="1">
      <c r="A30" s="22" t="s">
        <v>104</v>
      </c>
      <c r="B30" s="20"/>
      <c r="C30" s="23">
        <v>310.48</v>
      </c>
      <c r="D30" s="23">
        <v>310</v>
      </c>
      <c r="E30" s="23"/>
      <c r="F30" s="19"/>
      <c r="G30" s="33"/>
      <c r="H30" s="42"/>
    </row>
    <row r="31" spans="1:8" ht="12.75" customHeight="1">
      <c r="A31" s="22" t="s">
        <v>105</v>
      </c>
      <c r="B31" s="20" t="s">
        <v>106</v>
      </c>
      <c r="C31" s="23">
        <v>386.24</v>
      </c>
      <c r="D31" s="23">
        <v>386.24</v>
      </c>
      <c r="E31" s="23"/>
      <c r="F31" s="19"/>
      <c r="G31" s="33"/>
      <c r="H31" s="42"/>
    </row>
    <row r="32" spans="1:8" ht="12.75" customHeight="1">
      <c r="A32" s="22" t="s">
        <v>107</v>
      </c>
      <c r="B32" s="20" t="s">
        <v>97</v>
      </c>
      <c r="C32" s="23">
        <v>110</v>
      </c>
      <c r="D32" s="23">
        <v>110</v>
      </c>
      <c r="E32" s="23"/>
      <c r="F32" s="19"/>
      <c r="G32" s="33"/>
      <c r="H32" s="42"/>
    </row>
    <row r="33" spans="1:8" ht="12.75" customHeight="1">
      <c r="A33" s="22" t="s">
        <v>166</v>
      </c>
      <c r="B33" s="20"/>
      <c r="C33" s="23">
        <v>500</v>
      </c>
      <c r="D33" s="23">
        <v>500</v>
      </c>
      <c r="E33" s="23">
        <f>(D33-C33)</f>
        <v>0</v>
      </c>
      <c r="F33" s="117"/>
      <c r="G33" s="119"/>
      <c r="H33" s="42"/>
    </row>
    <row r="34" spans="1:8" ht="12.75" customHeight="1">
      <c r="A34" s="22" t="s">
        <v>129</v>
      </c>
      <c r="B34" s="20"/>
      <c r="C34" s="23"/>
      <c r="D34" s="23"/>
      <c r="E34" s="23">
        <f>(D34-C34)</f>
        <v>0</v>
      </c>
      <c r="F34" s="117"/>
      <c r="G34" s="119"/>
      <c r="H34" s="42"/>
    </row>
    <row r="35" spans="1:8" ht="12.75" customHeight="1">
      <c r="A35" s="22" t="s">
        <v>167</v>
      </c>
      <c r="B35" s="20"/>
      <c r="C35" s="23">
        <f>SUM(C20:C34)</f>
        <v>4430.6899999999996</v>
      </c>
      <c r="D35" s="23">
        <f>SUM(D20:D34)</f>
        <v>4514.8999999999996</v>
      </c>
      <c r="E35" s="23">
        <f>(D35-C35)</f>
        <v>84.210000000000036</v>
      </c>
      <c r="F35" s="117"/>
      <c r="G35" s="119"/>
      <c r="H35" s="42"/>
    </row>
    <row r="36" spans="1:8" ht="12.75" customHeight="1">
      <c r="A36" s="17"/>
      <c r="B36" s="17"/>
      <c r="C36" s="17"/>
      <c r="D36" s="17"/>
      <c r="E36" s="17"/>
      <c r="F36" s="17"/>
      <c r="G36" s="17"/>
    </row>
    <row r="37" spans="1:8" ht="12.75" customHeight="1">
      <c r="A37" s="2" t="s">
        <v>168</v>
      </c>
      <c r="B37" s="2"/>
      <c r="C37" s="41" t="s">
        <v>86</v>
      </c>
      <c r="D37" s="41" t="s">
        <v>87</v>
      </c>
      <c r="E37" s="41" t="s">
        <v>88</v>
      </c>
      <c r="F37" s="120" t="s">
        <v>145</v>
      </c>
      <c r="G37" s="121"/>
      <c r="H37" s="42"/>
    </row>
    <row r="38" spans="1:8" ht="12.75" customHeight="1">
      <c r="A38" s="22" t="s">
        <v>169</v>
      </c>
      <c r="B38" s="20"/>
      <c r="C38" s="23">
        <v>89.81</v>
      </c>
      <c r="D38" s="23">
        <v>70</v>
      </c>
      <c r="E38" s="23">
        <f t="shared" ref="E38:E44" si="1">(D38-C38)</f>
        <v>-19.810000000000002</v>
      </c>
      <c r="F38" s="117"/>
      <c r="G38" s="118"/>
      <c r="H38" s="42"/>
    </row>
    <row r="39" spans="1:8" ht="12.75" customHeight="1">
      <c r="A39" s="22" t="s">
        <v>170</v>
      </c>
      <c r="B39" s="20"/>
      <c r="C39" s="23"/>
      <c r="D39" s="23">
        <v>550</v>
      </c>
      <c r="E39" s="23">
        <f t="shared" si="1"/>
        <v>550</v>
      </c>
      <c r="F39" s="117"/>
      <c r="G39" s="118"/>
      <c r="H39" s="42"/>
    </row>
    <row r="40" spans="1:8" ht="12.75" customHeight="1">
      <c r="A40" s="22" t="s">
        <v>108</v>
      </c>
      <c r="B40" s="20"/>
      <c r="C40" s="23"/>
      <c r="D40" s="23">
        <v>50</v>
      </c>
      <c r="E40" s="23">
        <f t="shared" si="1"/>
        <v>50</v>
      </c>
      <c r="F40" s="117"/>
      <c r="G40" s="118"/>
      <c r="H40" s="42"/>
    </row>
    <row r="41" spans="1:8" ht="12.75" customHeight="1">
      <c r="A41" s="22" t="s">
        <v>173</v>
      </c>
      <c r="B41" s="20"/>
      <c r="C41" s="23"/>
      <c r="D41" s="23">
        <v>75</v>
      </c>
      <c r="E41" s="23">
        <f t="shared" si="1"/>
        <v>75</v>
      </c>
      <c r="F41" s="117"/>
      <c r="G41" s="118"/>
      <c r="H41" s="42"/>
    </row>
    <row r="42" spans="1:8" ht="12.75" customHeight="1">
      <c r="A42" s="22" t="s">
        <v>224</v>
      </c>
      <c r="B42" s="20"/>
      <c r="C42" s="23"/>
      <c r="D42" s="23">
        <v>100</v>
      </c>
      <c r="E42" s="23">
        <f t="shared" si="1"/>
        <v>100</v>
      </c>
      <c r="F42" s="117"/>
      <c r="G42" s="118"/>
      <c r="H42" s="42"/>
    </row>
    <row r="43" spans="1:8" ht="12.75" customHeight="1">
      <c r="A43" s="22" t="s">
        <v>174</v>
      </c>
      <c r="B43" s="20"/>
      <c r="C43" s="23">
        <f>C13*(25/100)</f>
        <v>620.5</v>
      </c>
      <c r="D43" s="23">
        <f>D13*(25/100)</f>
        <v>581</v>
      </c>
      <c r="E43" s="23">
        <f t="shared" si="1"/>
        <v>-39.5</v>
      </c>
      <c r="F43" s="19"/>
      <c r="G43" s="31"/>
      <c r="H43" s="42"/>
    </row>
    <row r="44" spans="1:8" ht="12.75" customHeight="1">
      <c r="A44" s="22" t="s">
        <v>175</v>
      </c>
      <c r="B44" s="20" t="s">
        <v>109</v>
      </c>
      <c r="C44" s="23"/>
      <c r="D44" s="23">
        <v>444.9</v>
      </c>
      <c r="E44" s="23">
        <f t="shared" si="1"/>
        <v>444.9</v>
      </c>
      <c r="F44" s="19"/>
      <c r="G44" s="31"/>
      <c r="H44" s="42"/>
    </row>
    <row r="45" spans="1:8" ht="12.75" customHeight="1">
      <c r="A45" s="22" t="s">
        <v>33</v>
      </c>
      <c r="B45" s="20"/>
      <c r="C45" s="23"/>
      <c r="D45" s="23"/>
      <c r="E45" s="23"/>
      <c r="F45" s="19"/>
      <c r="G45" s="31"/>
      <c r="H45" s="42"/>
    </row>
    <row r="46" spans="1:8" ht="12.75" customHeight="1">
      <c r="A46" s="22" t="s">
        <v>129</v>
      </c>
      <c r="B46" s="20"/>
      <c r="C46" s="23"/>
      <c r="D46" s="23"/>
      <c r="E46" s="23">
        <f>(D46-C46)</f>
        <v>0</v>
      </c>
      <c r="F46" s="117"/>
      <c r="G46" s="118"/>
      <c r="H46" s="42"/>
    </row>
    <row r="47" spans="1:8" ht="12.75" customHeight="1">
      <c r="A47" s="22" t="s">
        <v>177</v>
      </c>
      <c r="B47" s="20"/>
      <c r="C47" s="23">
        <f>SUM(C38:C46)</f>
        <v>710.31</v>
      </c>
      <c r="D47" s="23">
        <f>SUM(D38:D46)</f>
        <v>1870.9</v>
      </c>
      <c r="E47" s="23">
        <f>(D47-C47)</f>
        <v>1160.5900000000001</v>
      </c>
      <c r="F47" s="117"/>
      <c r="G47" s="118"/>
      <c r="H47" s="42"/>
    </row>
    <row r="48" spans="1:8" ht="12.75" customHeight="1">
      <c r="A48" s="3"/>
      <c r="B48" s="3"/>
      <c r="C48" s="3"/>
      <c r="D48" s="3"/>
      <c r="E48" s="3"/>
      <c r="F48" s="3"/>
      <c r="G48" s="3"/>
    </row>
    <row r="49" spans="1:7" ht="12.75" customHeight="1">
      <c r="A49" s="122"/>
      <c r="B49" s="122"/>
      <c r="C49" s="122"/>
      <c r="D49" s="122"/>
      <c r="E49" s="122"/>
      <c r="F49" s="122"/>
      <c r="G49" s="122"/>
    </row>
    <row r="50" spans="1:7" ht="12.75" customHeight="1">
      <c r="A50" s="122"/>
      <c r="B50" s="122"/>
      <c r="C50" s="122"/>
      <c r="D50" s="122"/>
      <c r="E50" s="122"/>
      <c r="F50" s="122"/>
      <c r="G50" s="122"/>
    </row>
    <row r="51" spans="1:7" ht="12.75" customHeight="1">
      <c r="A51" s="122"/>
      <c r="B51" s="122"/>
      <c r="C51" s="122"/>
      <c r="D51" s="122"/>
      <c r="E51" s="122"/>
      <c r="F51" s="122"/>
      <c r="G51" s="122"/>
    </row>
  </sheetData>
  <mergeCells count="28">
    <mergeCell ref="F22:G22"/>
    <mergeCell ref="A1:H1"/>
    <mergeCell ref="F10:G10"/>
    <mergeCell ref="F12:G12"/>
    <mergeCell ref="F13:G13"/>
    <mergeCell ref="F14:G14"/>
    <mergeCell ref="F15:G15"/>
    <mergeCell ref="F19:G19"/>
    <mergeCell ref="F20:G20"/>
    <mergeCell ref="F21:G21"/>
    <mergeCell ref="F39:G39"/>
    <mergeCell ref="F23:G23"/>
    <mergeCell ref="F24:G24"/>
    <mergeCell ref="F25:G25"/>
    <mergeCell ref="F26:G26"/>
    <mergeCell ref="F33:G33"/>
    <mergeCell ref="F34:G34"/>
    <mergeCell ref="F35:G35"/>
    <mergeCell ref="F37:G37"/>
    <mergeCell ref="F38:G38"/>
    <mergeCell ref="A49:G49"/>
    <mergeCell ref="A50:G50"/>
    <mergeCell ref="A51:G51"/>
    <mergeCell ref="F40:G40"/>
    <mergeCell ref="F41:G41"/>
    <mergeCell ref="F42:G42"/>
    <mergeCell ref="F46:G46"/>
    <mergeCell ref="F47:G47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"/>
  <sheetViews>
    <sheetView workbookViewId="0"/>
  </sheetViews>
  <sheetFormatPr baseColWidth="10" defaultColWidth="17.1640625" defaultRowHeight="12.75" customHeight="1" x14ac:dyDescent="0"/>
  <sheetData>
    <row r="1" spans="1:8" ht="12.75" customHeight="1">
      <c r="A1" s="125"/>
      <c r="B1" s="125"/>
      <c r="C1" s="125"/>
      <c r="D1" s="125"/>
      <c r="E1" s="125"/>
      <c r="F1" s="125"/>
      <c r="G1" s="125"/>
      <c r="H1" s="125"/>
    </row>
    <row r="3" spans="1:8" ht="12.75" customHeight="1">
      <c r="A3" s="26" t="s">
        <v>84</v>
      </c>
      <c r="B3" s="5"/>
      <c r="C3" s="36"/>
      <c r="D3" s="36"/>
      <c r="E3" s="36"/>
    </row>
    <row r="4" spans="1:8" ht="12.75" customHeight="1">
      <c r="A4" s="2" t="s">
        <v>85</v>
      </c>
      <c r="B4" s="2" t="s">
        <v>96</v>
      </c>
      <c r="C4" s="41" t="s">
        <v>86</v>
      </c>
      <c r="D4" s="41" t="s">
        <v>87</v>
      </c>
      <c r="E4" s="41" t="s">
        <v>88</v>
      </c>
      <c r="F4" s="42"/>
      <c r="G4" s="29"/>
    </row>
    <row r="5" spans="1:8" ht="12.75" customHeight="1">
      <c r="A5" s="22" t="s">
        <v>141</v>
      </c>
      <c r="B5" s="20"/>
      <c r="C5" s="23">
        <f>SUM(C11:C14)-C15</f>
        <v>6771.54</v>
      </c>
      <c r="D5" s="23">
        <f>D16</f>
        <v>5740.68</v>
      </c>
      <c r="E5" s="23">
        <f>C5-D5</f>
        <v>1030.8599999999997</v>
      </c>
      <c r="F5" s="42"/>
      <c r="G5" s="25"/>
    </row>
    <row r="6" spans="1:8" ht="12.75" customHeight="1">
      <c r="A6" s="22" t="s">
        <v>142</v>
      </c>
      <c r="B6" s="20"/>
      <c r="C6" s="23">
        <f>C46+C35</f>
        <v>4823.369999999999</v>
      </c>
      <c r="D6" s="23">
        <f>(D35+D46)</f>
        <v>6177.66</v>
      </c>
      <c r="E6" s="23">
        <f>C6-D6</f>
        <v>-1354.2900000000009</v>
      </c>
      <c r="F6" s="42"/>
      <c r="G6" s="25"/>
    </row>
    <row r="7" spans="1:8" ht="12.75" customHeight="1">
      <c r="A7" s="22" t="s">
        <v>143</v>
      </c>
      <c r="B7" s="20"/>
      <c r="C7" s="23">
        <f>C5-C6</f>
        <v>1948.170000000001</v>
      </c>
      <c r="D7" s="23">
        <f>D5-D6</f>
        <v>-436.97999999999956</v>
      </c>
      <c r="E7" s="23">
        <f>C7-D7</f>
        <v>2385.1500000000005</v>
      </c>
      <c r="F7" s="42"/>
      <c r="G7" s="25"/>
    </row>
    <row r="8" spans="1:8" ht="12.75" customHeight="1">
      <c r="A8" s="3"/>
      <c r="B8" s="3"/>
      <c r="C8" s="3"/>
      <c r="D8" s="3"/>
      <c r="E8" s="3"/>
    </row>
    <row r="9" spans="1:8" ht="12.75" customHeight="1">
      <c r="A9" s="26" t="s">
        <v>141</v>
      </c>
      <c r="B9" s="5"/>
      <c r="C9" s="36"/>
      <c r="D9" s="36"/>
      <c r="E9" s="36"/>
      <c r="F9" s="39"/>
      <c r="G9" s="39"/>
    </row>
    <row r="10" spans="1:8" ht="12.75" customHeight="1">
      <c r="A10" s="2" t="s">
        <v>144</v>
      </c>
      <c r="B10" s="2"/>
      <c r="C10" s="41" t="s">
        <v>86</v>
      </c>
      <c r="D10" s="41" t="s">
        <v>87</v>
      </c>
      <c r="E10" s="41" t="s">
        <v>88</v>
      </c>
      <c r="F10" s="120" t="s">
        <v>145</v>
      </c>
      <c r="G10" s="123"/>
      <c r="H10" s="42"/>
    </row>
    <row r="11" spans="1:8" ht="12.75" customHeight="1">
      <c r="A11" s="28" t="s">
        <v>213</v>
      </c>
      <c r="B11" s="28"/>
      <c r="C11" s="45"/>
      <c r="D11" s="45"/>
      <c r="E11" s="45"/>
      <c r="F11" s="18"/>
      <c r="G11" s="46"/>
      <c r="H11" s="42"/>
    </row>
    <row r="12" spans="1:8" ht="12.75" customHeight="1">
      <c r="A12" s="22" t="s">
        <v>146</v>
      </c>
      <c r="B12" s="20"/>
      <c r="C12" s="23">
        <v>3420.54</v>
      </c>
      <c r="D12" s="23">
        <v>3416.68</v>
      </c>
      <c r="E12" s="23">
        <f>C12-D12</f>
        <v>3.8600000000001273</v>
      </c>
      <c r="F12" s="117"/>
      <c r="G12" s="119"/>
      <c r="H12" s="42"/>
    </row>
    <row r="13" spans="1:8" ht="12.75" customHeight="1">
      <c r="A13" s="22" t="s">
        <v>26</v>
      </c>
      <c r="B13" s="20"/>
      <c r="C13" s="23">
        <v>3088</v>
      </c>
      <c r="D13" s="23">
        <v>2324</v>
      </c>
      <c r="E13" s="23">
        <f>C13-D13</f>
        <v>764</v>
      </c>
      <c r="F13" s="117" t="s">
        <v>37</v>
      </c>
      <c r="G13" s="119"/>
      <c r="H13" s="42"/>
    </row>
    <row r="14" spans="1:8" ht="12.75" customHeight="1">
      <c r="A14" s="22" t="s">
        <v>129</v>
      </c>
      <c r="B14" s="20" t="s">
        <v>38</v>
      </c>
      <c r="C14" s="23">
        <v>1380</v>
      </c>
      <c r="D14" s="23">
        <v>1000</v>
      </c>
      <c r="E14" s="23">
        <f>C14-D14</f>
        <v>380</v>
      </c>
      <c r="F14" s="117" t="s">
        <v>39</v>
      </c>
      <c r="G14" s="119"/>
      <c r="H14" s="42"/>
    </row>
    <row r="15" spans="1:8" ht="12.75" customHeight="1">
      <c r="A15" s="22" t="s">
        <v>40</v>
      </c>
      <c r="B15" s="20"/>
      <c r="C15" s="23">
        <f>(C13+C14)*(25/100)</f>
        <v>1117</v>
      </c>
      <c r="D15" s="23">
        <v>1000</v>
      </c>
      <c r="E15" s="23"/>
      <c r="F15" s="19" t="s">
        <v>41</v>
      </c>
      <c r="G15" s="33"/>
      <c r="H15" s="42"/>
    </row>
    <row r="16" spans="1:8" ht="12.75" customHeight="1">
      <c r="A16" s="22" t="s">
        <v>130</v>
      </c>
      <c r="B16" s="20"/>
      <c r="C16" s="23">
        <f>SUM(C11:C14)-C15</f>
        <v>6771.54</v>
      </c>
      <c r="D16" s="23">
        <f>SUM(D11:D14)-D15</f>
        <v>5740.68</v>
      </c>
      <c r="E16" s="23">
        <f>C16-D16</f>
        <v>1030.8599999999997</v>
      </c>
      <c r="F16" s="117"/>
      <c r="G16" s="119"/>
      <c r="H16" s="42"/>
    </row>
    <row r="17" spans="1:8" ht="12.75" customHeight="1">
      <c r="A17" s="3"/>
      <c r="B17" s="3"/>
      <c r="C17" s="3"/>
      <c r="D17" s="3"/>
      <c r="E17" s="3"/>
      <c r="F17" s="3"/>
      <c r="G17" s="3"/>
    </row>
    <row r="18" spans="1:8" ht="12.75" customHeight="1">
      <c r="A18" s="44" t="s">
        <v>131</v>
      </c>
    </row>
    <row r="19" spans="1:8" ht="12.75" customHeight="1">
      <c r="A19" s="39"/>
      <c r="B19" s="39"/>
      <c r="C19" s="39"/>
      <c r="D19" s="39"/>
      <c r="E19" s="39"/>
      <c r="F19" s="39"/>
      <c r="G19" s="39"/>
    </row>
    <row r="20" spans="1:8" ht="12.75" customHeight="1">
      <c r="A20" s="2" t="s">
        <v>132</v>
      </c>
      <c r="B20" s="2"/>
      <c r="C20" s="41" t="s">
        <v>86</v>
      </c>
      <c r="D20" s="41" t="s">
        <v>87</v>
      </c>
      <c r="E20" s="41" t="s">
        <v>88</v>
      </c>
      <c r="F20" s="120" t="s">
        <v>145</v>
      </c>
      <c r="G20" s="123"/>
      <c r="H20" s="42"/>
    </row>
    <row r="21" spans="1:8" ht="12.75" customHeight="1">
      <c r="A21" s="22" t="s">
        <v>133</v>
      </c>
      <c r="B21" s="20" t="s">
        <v>97</v>
      </c>
      <c r="C21" s="23">
        <v>1100</v>
      </c>
      <c r="D21" s="23">
        <v>1100</v>
      </c>
      <c r="E21" s="23">
        <f t="shared" ref="E21:E29" si="0">(D21-C21)</f>
        <v>0</v>
      </c>
      <c r="F21" s="117"/>
      <c r="G21" s="119"/>
      <c r="H21" s="42"/>
    </row>
    <row r="22" spans="1:8" ht="12.75" customHeight="1">
      <c r="A22" s="22" t="s">
        <v>44</v>
      </c>
      <c r="B22" s="20" t="s">
        <v>98</v>
      </c>
      <c r="C22" s="23">
        <v>133.38999999999999</v>
      </c>
      <c r="D22" s="23">
        <v>146.71</v>
      </c>
      <c r="E22" s="23">
        <f t="shared" si="0"/>
        <v>13.320000000000022</v>
      </c>
      <c r="F22" s="117"/>
      <c r="G22" s="119"/>
      <c r="H22" s="42"/>
    </row>
    <row r="23" spans="1:8" ht="12.75" customHeight="1">
      <c r="A23" s="22" t="s">
        <v>45</v>
      </c>
      <c r="B23" s="20" t="s">
        <v>99</v>
      </c>
      <c r="C23" s="23">
        <v>127.67</v>
      </c>
      <c r="D23" s="23">
        <v>127.68</v>
      </c>
      <c r="E23" s="23">
        <f t="shared" si="0"/>
        <v>1.0000000000005116E-2</v>
      </c>
      <c r="F23" s="117"/>
      <c r="G23" s="119"/>
      <c r="H23" s="42"/>
    </row>
    <row r="24" spans="1:8" ht="12.75" customHeight="1">
      <c r="A24" s="22" t="s">
        <v>46</v>
      </c>
      <c r="B24" s="20" t="s">
        <v>100</v>
      </c>
      <c r="C24" s="23">
        <v>81.86</v>
      </c>
      <c r="D24" s="23">
        <v>81.86</v>
      </c>
      <c r="E24" s="23">
        <f t="shared" si="0"/>
        <v>0</v>
      </c>
      <c r="F24" s="117"/>
      <c r="G24" s="119"/>
      <c r="H24" s="42"/>
    </row>
    <row r="25" spans="1:8" ht="12.75" customHeight="1">
      <c r="A25" s="22" t="s">
        <v>47</v>
      </c>
      <c r="B25" s="20"/>
      <c r="C25" s="23">
        <v>75.260000000000005</v>
      </c>
      <c r="D25" s="23">
        <v>38.950000000000003</v>
      </c>
      <c r="E25" s="23">
        <f t="shared" si="0"/>
        <v>-36.31</v>
      </c>
      <c r="F25" s="117"/>
      <c r="G25" s="119"/>
      <c r="H25" s="42"/>
    </row>
    <row r="26" spans="1:8" ht="12.75" customHeight="1">
      <c r="A26" s="22" t="s">
        <v>48</v>
      </c>
      <c r="B26" s="20" t="s">
        <v>98</v>
      </c>
      <c r="C26" s="23">
        <v>65.97</v>
      </c>
      <c r="D26" s="23">
        <v>92.46</v>
      </c>
      <c r="E26" s="23">
        <f t="shared" si="0"/>
        <v>26.489999999999995</v>
      </c>
      <c r="F26" s="117"/>
      <c r="G26" s="119"/>
      <c r="H26" s="42"/>
    </row>
    <row r="27" spans="1:8" ht="12.75" customHeight="1">
      <c r="A27" s="22" t="s">
        <v>101</v>
      </c>
      <c r="B27" s="20"/>
      <c r="C27" s="23">
        <v>135</v>
      </c>
      <c r="D27" s="23">
        <v>135</v>
      </c>
      <c r="E27" s="23">
        <f t="shared" si="0"/>
        <v>0</v>
      </c>
      <c r="F27" s="117"/>
      <c r="G27" s="119"/>
      <c r="H27" s="42"/>
    </row>
    <row r="28" spans="1:8" ht="12.75" customHeight="1">
      <c r="A28" s="22" t="s">
        <v>50</v>
      </c>
      <c r="B28" s="20"/>
      <c r="C28" s="23">
        <v>1020</v>
      </c>
      <c r="D28" s="23">
        <v>1020</v>
      </c>
      <c r="E28" s="23">
        <f t="shared" si="0"/>
        <v>0</v>
      </c>
      <c r="F28" s="19"/>
      <c r="G28" s="33"/>
      <c r="H28" s="42"/>
    </row>
    <row r="29" spans="1:8" ht="12.75" customHeight="1">
      <c r="A29" s="22" t="s">
        <v>51</v>
      </c>
      <c r="B29" s="20"/>
      <c r="C29" s="23">
        <v>1020</v>
      </c>
      <c r="D29" s="23">
        <v>1020</v>
      </c>
      <c r="E29" s="23">
        <f t="shared" si="0"/>
        <v>0</v>
      </c>
      <c r="F29" s="19"/>
      <c r="G29" s="33"/>
      <c r="H29" s="42"/>
    </row>
    <row r="30" spans="1:8" ht="12.75" customHeight="1">
      <c r="A30" s="22" t="s">
        <v>102</v>
      </c>
      <c r="B30" s="20"/>
      <c r="C30" s="23">
        <v>70</v>
      </c>
      <c r="D30" s="23">
        <v>70</v>
      </c>
      <c r="E30" s="23"/>
      <c r="F30" s="19" t="s">
        <v>103</v>
      </c>
      <c r="G30" s="33"/>
      <c r="H30" s="42"/>
    </row>
    <row r="31" spans="1:8" ht="12.75" customHeight="1">
      <c r="A31" s="22" t="s">
        <v>104</v>
      </c>
      <c r="B31" s="20"/>
      <c r="C31" s="23">
        <v>310.48</v>
      </c>
      <c r="D31" s="23">
        <v>310</v>
      </c>
      <c r="E31" s="23"/>
      <c r="F31" s="19"/>
      <c r="G31" s="33"/>
      <c r="H31" s="42"/>
    </row>
    <row r="32" spans="1:8" ht="12.75" customHeight="1">
      <c r="A32" s="22" t="s">
        <v>107</v>
      </c>
      <c r="B32" s="20" t="s">
        <v>97</v>
      </c>
      <c r="C32" s="23">
        <v>110</v>
      </c>
      <c r="D32" s="23">
        <v>110</v>
      </c>
      <c r="E32" s="23"/>
      <c r="F32" s="19"/>
      <c r="G32" s="33"/>
      <c r="H32" s="42"/>
    </row>
    <row r="33" spans="1:8" ht="12.75" customHeight="1">
      <c r="A33" s="22" t="s">
        <v>166</v>
      </c>
      <c r="B33" s="20"/>
      <c r="C33" s="23">
        <v>500</v>
      </c>
      <c r="D33" s="23">
        <v>1080</v>
      </c>
      <c r="E33" s="23">
        <f>(D33-C33)</f>
        <v>580</v>
      </c>
      <c r="F33" s="117" t="s">
        <v>134</v>
      </c>
      <c r="G33" s="119"/>
      <c r="H33" s="42"/>
    </row>
    <row r="34" spans="1:8" ht="12.75" customHeight="1">
      <c r="A34" s="22" t="s">
        <v>129</v>
      </c>
      <c r="B34" s="20"/>
      <c r="C34" s="23"/>
      <c r="D34" s="23"/>
      <c r="E34" s="23">
        <f>(D34-C34)</f>
        <v>0</v>
      </c>
      <c r="F34" s="117"/>
      <c r="G34" s="119"/>
      <c r="H34" s="42"/>
    </row>
    <row r="35" spans="1:8" ht="12.75" customHeight="1">
      <c r="A35" s="22" t="s">
        <v>167</v>
      </c>
      <c r="B35" s="20"/>
      <c r="C35" s="23">
        <f>SUM(C21:C34)</f>
        <v>4749.6299999999992</v>
      </c>
      <c r="D35" s="23">
        <f>SUM(D21:D34)</f>
        <v>5332.66</v>
      </c>
      <c r="E35" s="23">
        <f>(D35-C35)</f>
        <v>583.03000000000065</v>
      </c>
      <c r="F35" s="117"/>
      <c r="G35" s="119"/>
      <c r="H35" s="42"/>
    </row>
    <row r="36" spans="1:8" ht="12.75" customHeight="1">
      <c r="A36" s="17"/>
      <c r="B36" s="17"/>
      <c r="C36" s="17"/>
      <c r="D36" s="17"/>
      <c r="E36" s="17"/>
      <c r="F36" s="17"/>
      <c r="G36" s="17"/>
    </row>
    <row r="37" spans="1:8" ht="12.75" customHeight="1">
      <c r="A37" s="2" t="s">
        <v>168</v>
      </c>
      <c r="B37" s="2"/>
      <c r="C37" s="41" t="s">
        <v>86</v>
      </c>
      <c r="D37" s="41" t="s">
        <v>87</v>
      </c>
      <c r="E37" s="41" t="s">
        <v>88</v>
      </c>
      <c r="F37" s="120" t="s">
        <v>145</v>
      </c>
      <c r="G37" s="121"/>
      <c r="H37" s="42"/>
    </row>
    <row r="38" spans="1:8" ht="12.75" customHeight="1">
      <c r="A38" s="22" t="s">
        <v>169</v>
      </c>
      <c r="B38" s="20"/>
      <c r="C38" s="23">
        <v>73.739999999999995</v>
      </c>
      <c r="D38" s="23">
        <v>70</v>
      </c>
      <c r="E38" s="23">
        <f t="shared" ref="E38:E43" si="1">(D38-C38)</f>
        <v>-3.7399999999999949</v>
      </c>
      <c r="F38" s="117"/>
      <c r="G38" s="118"/>
      <c r="H38" s="42"/>
    </row>
    <row r="39" spans="1:8" ht="12.75" customHeight="1">
      <c r="A39" s="22" t="s">
        <v>170</v>
      </c>
      <c r="B39" s="20"/>
      <c r="C39" s="23"/>
      <c r="D39" s="23">
        <v>550</v>
      </c>
      <c r="E39" s="23">
        <f t="shared" si="1"/>
        <v>550</v>
      </c>
      <c r="F39" s="117"/>
      <c r="G39" s="118"/>
      <c r="H39" s="42"/>
    </row>
    <row r="40" spans="1:8" ht="12.75" customHeight="1">
      <c r="A40" s="22" t="s">
        <v>108</v>
      </c>
      <c r="B40" s="20"/>
      <c r="C40" s="23"/>
      <c r="D40" s="23">
        <v>50</v>
      </c>
      <c r="E40" s="23">
        <f t="shared" si="1"/>
        <v>50</v>
      </c>
      <c r="F40" s="117"/>
      <c r="G40" s="118"/>
      <c r="H40" s="42"/>
    </row>
    <row r="41" spans="1:8" ht="12.75" customHeight="1">
      <c r="A41" s="22" t="s">
        <v>173</v>
      </c>
      <c r="B41" s="20"/>
      <c r="C41" s="23"/>
      <c r="D41" s="23">
        <v>75</v>
      </c>
      <c r="E41" s="23">
        <f t="shared" si="1"/>
        <v>75</v>
      </c>
      <c r="F41" s="117"/>
      <c r="G41" s="118"/>
      <c r="H41" s="42"/>
    </row>
    <row r="42" spans="1:8" ht="12.75" customHeight="1">
      <c r="A42" s="22" t="s">
        <v>224</v>
      </c>
      <c r="B42" s="20"/>
      <c r="C42" s="23"/>
      <c r="D42" s="23">
        <v>100</v>
      </c>
      <c r="E42" s="23">
        <f t="shared" si="1"/>
        <v>100</v>
      </c>
      <c r="F42" s="117"/>
      <c r="G42" s="118"/>
      <c r="H42" s="42"/>
    </row>
    <row r="43" spans="1:8" ht="12.75" customHeight="1">
      <c r="A43" s="22" t="s">
        <v>175</v>
      </c>
      <c r="B43" s="20" t="s">
        <v>109</v>
      </c>
      <c r="C43" s="23"/>
      <c r="D43" s="23"/>
      <c r="E43" s="23">
        <f t="shared" si="1"/>
        <v>0</v>
      </c>
      <c r="F43" s="19"/>
      <c r="G43" s="31"/>
      <c r="H43" s="42"/>
    </row>
    <row r="44" spans="1:8" ht="12.75" customHeight="1">
      <c r="A44" s="22" t="s">
        <v>33</v>
      </c>
      <c r="B44" s="20"/>
      <c r="C44" s="23"/>
      <c r="D44" s="23"/>
      <c r="E44" s="23"/>
      <c r="F44" s="19"/>
      <c r="G44" s="31"/>
      <c r="H44" s="42"/>
    </row>
    <row r="45" spans="1:8" ht="12.75" customHeight="1">
      <c r="A45" s="22" t="s">
        <v>129</v>
      </c>
      <c r="B45" s="20"/>
      <c r="C45" s="23"/>
      <c r="D45" s="23"/>
      <c r="E45" s="23">
        <f>(D45-C45)</f>
        <v>0</v>
      </c>
      <c r="F45" s="117"/>
      <c r="G45" s="118"/>
      <c r="H45" s="42"/>
    </row>
    <row r="46" spans="1:8" ht="12.75" customHeight="1">
      <c r="A46" s="22" t="s">
        <v>177</v>
      </c>
      <c r="B46" s="20"/>
      <c r="C46" s="23">
        <f>SUM(C38:C45)</f>
        <v>73.739999999999995</v>
      </c>
      <c r="D46" s="23">
        <f>SUM(D38:D45)</f>
        <v>845</v>
      </c>
      <c r="E46" s="23">
        <f>(D46-C46)</f>
        <v>771.26</v>
      </c>
      <c r="F46" s="117"/>
      <c r="G46" s="118"/>
      <c r="H46" s="42"/>
    </row>
    <row r="47" spans="1:8" ht="12.75" customHeight="1">
      <c r="A47" s="3"/>
      <c r="B47" s="3"/>
      <c r="C47" s="3"/>
      <c r="D47" s="3"/>
      <c r="E47" s="3"/>
      <c r="F47" s="3"/>
      <c r="G47" s="3"/>
    </row>
    <row r="48" spans="1:8" ht="12.75" customHeight="1">
      <c r="A48" s="122"/>
      <c r="B48" s="122"/>
      <c r="C48" s="122"/>
      <c r="D48" s="122"/>
      <c r="E48" s="122"/>
      <c r="F48" s="122"/>
      <c r="G48" s="122"/>
    </row>
    <row r="49" spans="1:7" ht="12.75" customHeight="1">
      <c r="A49" s="122"/>
      <c r="B49" s="122"/>
      <c r="C49" s="122"/>
      <c r="D49" s="122"/>
      <c r="E49" s="122"/>
      <c r="F49" s="122"/>
      <c r="G49" s="122"/>
    </row>
    <row r="50" spans="1:7" ht="12.75" customHeight="1">
      <c r="A50" s="122"/>
      <c r="B50" s="122"/>
      <c r="C50" s="122"/>
      <c r="D50" s="122"/>
      <c r="E50" s="122"/>
      <c r="F50" s="122"/>
      <c r="G50" s="122"/>
    </row>
  </sheetData>
  <mergeCells count="28">
    <mergeCell ref="F23:G23"/>
    <mergeCell ref="A1:H1"/>
    <mergeCell ref="F10:G10"/>
    <mergeCell ref="F12:G12"/>
    <mergeCell ref="F13:G13"/>
    <mergeCell ref="F14:G14"/>
    <mergeCell ref="F16:G16"/>
    <mergeCell ref="F20:G20"/>
    <mergeCell ref="F21:G21"/>
    <mergeCell ref="F22:G22"/>
    <mergeCell ref="F39:G39"/>
    <mergeCell ref="F24:G24"/>
    <mergeCell ref="F25:G25"/>
    <mergeCell ref="F26:G26"/>
    <mergeCell ref="F27:G27"/>
    <mergeCell ref="F33:G33"/>
    <mergeCell ref="F34:G34"/>
    <mergeCell ref="F35:G35"/>
    <mergeCell ref="F37:G37"/>
    <mergeCell ref="F38:G38"/>
    <mergeCell ref="A48:G48"/>
    <mergeCell ref="A49:G49"/>
    <mergeCell ref="A50:G50"/>
    <mergeCell ref="F40:G40"/>
    <mergeCell ref="F41:G41"/>
    <mergeCell ref="F42:G42"/>
    <mergeCell ref="F45:G45"/>
    <mergeCell ref="F46:G46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/>
  </sheetViews>
  <sheetFormatPr baseColWidth="10" defaultColWidth="17.1640625" defaultRowHeight="12.75" customHeight="1" x14ac:dyDescent="0"/>
  <sheetData>
    <row r="1" spans="1:8" ht="12.75" customHeight="1">
      <c r="A1" s="125"/>
      <c r="B1" s="125"/>
      <c r="C1" s="125"/>
      <c r="D1" s="125"/>
      <c r="E1" s="125"/>
      <c r="F1" s="125"/>
      <c r="G1" s="125"/>
      <c r="H1" s="125"/>
    </row>
    <row r="3" spans="1:8" ht="12.75" customHeight="1">
      <c r="A3" s="26" t="s">
        <v>84</v>
      </c>
      <c r="B3" s="5"/>
      <c r="C3" s="36"/>
      <c r="D3" s="36"/>
      <c r="E3" s="36"/>
    </row>
    <row r="4" spans="1:8" ht="12.75" customHeight="1">
      <c r="A4" s="2" t="s">
        <v>85</v>
      </c>
      <c r="B4" s="2" t="s">
        <v>96</v>
      </c>
      <c r="C4" s="41" t="s">
        <v>86</v>
      </c>
      <c r="D4" s="41" t="s">
        <v>87</v>
      </c>
      <c r="E4" s="41" t="s">
        <v>88</v>
      </c>
      <c r="F4" s="42"/>
      <c r="G4" s="29"/>
    </row>
    <row r="5" spans="1:8" ht="12.75" customHeight="1">
      <c r="A5" s="22" t="s">
        <v>141</v>
      </c>
      <c r="B5" s="20"/>
      <c r="C5" s="23">
        <f>SUM(C11:C15)</f>
        <v>6783.68</v>
      </c>
      <c r="D5" s="23">
        <f>D17</f>
        <v>6038.68</v>
      </c>
      <c r="E5" s="23">
        <f>C5-D5</f>
        <v>745</v>
      </c>
      <c r="F5" s="42"/>
      <c r="G5" s="25"/>
    </row>
    <row r="6" spans="1:8" ht="12.75" customHeight="1">
      <c r="A6" s="22" t="s">
        <v>142</v>
      </c>
      <c r="B6" s="20"/>
      <c r="C6" s="23">
        <f>C48+C37</f>
        <v>3435.6500000000005</v>
      </c>
      <c r="D6" s="23">
        <f>(D37+D48)</f>
        <v>5708.8</v>
      </c>
      <c r="E6" s="23">
        <f>C6-D6</f>
        <v>-2273.1499999999996</v>
      </c>
      <c r="F6" s="42"/>
      <c r="G6" s="25"/>
    </row>
    <row r="7" spans="1:8" ht="12.75" customHeight="1">
      <c r="A7" s="22" t="s">
        <v>143</v>
      </c>
      <c r="B7" s="20"/>
      <c r="C7" s="23">
        <f>C5-C6</f>
        <v>3348.0299999999997</v>
      </c>
      <c r="D7" s="23">
        <f>D5-D6</f>
        <v>329.88000000000011</v>
      </c>
      <c r="E7" s="23">
        <f>C7-D7</f>
        <v>3018.1499999999996</v>
      </c>
      <c r="F7" s="42"/>
      <c r="G7" s="25"/>
    </row>
    <row r="8" spans="1:8" ht="12.75" customHeight="1">
      <c r="A8" s="3"/>
      <c r="B8" s="3"/>
      <c r="C8" s="3"/>
      <c r="D8" s="3"/>
      <c r="E8" s="3"/>
    </row>
    <row r="9" spans="1:8" ht="12.75" customHeight="1">
      <c r="A9" s="26" t="s">
        <v>141</v>
      </c>
      <c r="B9" s="5"/>
      <c r="C9" s="36"/>
      <c r="D9" s="36"/>
      <c r="E9" s="36"/>
      <c r="F9" s="39"/>
      <c r="G9" s="39"/>
    </row>
    <row r="10" spans="1:8" ht="12.75" customHeight="1">
      <c r="A10" s="2" t="s">
        <v>144</v>
      </c>
      <c r="B10" s="2"/>
      <c r="C10" s="41" t="s">
        <v>86</v>
      </c>
      <c r="D10" s="41" t="s">
        <v>87</v>
      </c>
      <c r="E10" s="41" t="s">
        <v>88</v>
      </c>
      <c r="F10" s="120" t="s">
        <v>145</v>
      </c>
      <c r="G10" s="123"/>
      <c r="H10" s="42"/>
    </row>
    <row r="11" spans="1:8" ht="12.75" customHeight="1">
      <c r="A11" s="28" t="s">
        <v>213</v>
      </c>
      <c r="B11" s="28"/>
      <c r="C11" s="45"/>
      <c r="D11" s="45"/>
      <c r="E11" s="45"/>
      <c r="F11" s="18"/>
      <c r="G11" s="46"/>
      <c r="H11" s="42"/>
    </row>
    <row r="12" spans="1:8" ht="12.75" customHeight="1">
      <c r="A12" s="22" t="s">
        <v>146</v>
      </c>
      <c r="B12" s="20"/>
      <c r="C12" s="23">
        <v>3416.68</v>
      </c>
      <c r="D12" s="23">
        <v>3416.68</v>
      </c>
      <c r="E12" s="23">
        <f>C12-D12</f>
        <v>0</v>
      </c>
      <c r="F12" s="117"/>
      <c r="G12" s="119"/>
      <c r="H12" s="42"/>
    </row>
    <row r="13" spans="1:8" ht="12.75" customHeight="1">
      <c r="A13" s="22" t="s">
        <v>26</v>
      </c>
      <c r="B13" s="20"/>
      <c r="C13" s="23">
        <v>2980</v>
      </c>
      <c r="D13" s="23">
        <v>2980</v>
      </c>
      <c r="E13" s="23">
        <f>C13-D13</f>
        <v>0</v>
      </c>
      <c r="F13" s="117"/>
      <c r="G13" s="119"/>
      <c r="H13" s="42"/>
    </row>
    <row r="14" spans="1:8" ht="12.75" customHeight="1">
      <c r="A14" s="22" t="s">
        <v>135</v>
      </c>
      <c r="B14" s="20"/>
      <c r="C14" s="23">
        <v>387</v>
      </c>
      <c r="D14" s="23">
        <v>387</v>
      </c>
      <c r="E14" s="23"/>
      <c r="F14" s="19"/>
      <c r="G14" s="33"/>
      <c r="H14" s="42"/>
    </row>
    <row r="15" spans="1:8" ht="12.75" customHeight="1">
      <c r="A15" s="22" t="s">
        <v>129</v>
      </c>
      <c r="B15" s="20"/>
      <c r="C15" s="23"/>
      <c r="D15" s="23"/>
      <c r="E15" s="23">
        <f>C15-D15</f>
        <v>0</v>
      </c>
      <c r="F15" s="117"/>
      <c r="G15" s="119"/>
      <c r="H15" s="42"/>
    </row>
    <row r="16" spans="1:8" ht="12.75" customHeight="1">
      <c r="A16" s="22" t="s">
        <v>40</v>
      </c>
      <c r="B16" s="20"/>
      <c r="C16" s="23">
        <f>(C13+C15)*(25/100)</f>
        <v>745</v>
      </c>
      <c r="D16" s="23">
        <f>(D13+D15)*(25/100)</f>
        <v>745</v>
      </c>
      <c r="E16" s="23"/>
      <c r="F16" s="19" t="s">
        <v>136</v>
      </c>
      <c r="G16" s="33"/>
      <c r="H16" s="42"/>
    </row>
    <row r="17" spans="1:8" ht="12.75" customHeight="1">
      <c r="A17" s="22" t="s">
        <v>130</v>
      </c>
      <c r="B17" s="20"/>
      <c r="C17" s="23">
        <f>SUM(C11:C15)-C16</f>
        <v>6038.68</v>
      </c>
      <c r="D17" s="23">
        <f>SUM(D11:D15)-D16</f>
        <v>6038.68</v>
      </c>
      <c r="E17" s="23">
        <f>C17-D17</f>
        <v>0</v>
      </c>
      <c r="F17" s="117"/>
      <c r="G17" s="119"/>
      <c r="H17" s="42"/>
    </row>
    <row r="18" spans="1:8" ht="12.75" customHeight="1">
      <c r="A18" s="3"/>
      <c r="B18" s="3"/>
      <c r="C18" s="3"/>
      <c r="D18" s="3"/>
      <c r="E18" s="3"/>
      <c r="F18" s="3"/>
      <c r="G18" s="3"/>
    </row>
    <row r="19" spans="1:8" ht="12.75" customHeight="1">
      <c r="A19" s="44" t="s">
        <v>131</v>
      </c>
    </row>
    <row r="20" spans="1:8" ht="12.75" customHeight="1">
      <c r="A20" s="39"/>
      <c r="B20" s="39"/>
      <c r="C20" s="39"/>
      <c r="D20" s="39"/>
      <c r="E20" s="39"/>
      <c r="F20" s="39"/>
      <c r="G20" s="39"/>
    </row>
    <row r="21" spans="1:8" ht="12.75" customHeight="1">
      <c r="A21" s="2" t="s">
        <v>132</v>
      </c>
      <c r="B21" s="2"/>
      <c r="C21" s="41" t="s">
        <v>86</v>
      </c>
      <c r="D21" s="41" t="s">
        <v>87</v>
      </c>
      <c r="E21" s="41" t="s">
        <v>88</v>
      </c>
      <c r="F21" s="120" t="s">
        <v>145</v>
      </c>
      <c r="G21" s="123"/>
      <c r="H21" s="42"/>
    </row>
    <row r="22" spans="1:8" ht="12.75" customHeight="1">
      <c r="A22" s="22" t="s">
        <v>133</v>
      </c>
      <c r="B22" s="20" t="s">
        <v>97</v>
      </c>
      <c r="C22" s="23"/>
      <c r="D22" s="23">
        <v>1100</v>
      </c>
      <c r="E22" s="23">
        <f t="shared" ref="E22:E30" si="0">(D22-C22)</f>
        <v>1100</v>
      </c>
      <c r="F22" s="117"/>
      <c r="G22" s="119"/>
      <c r="H22" s="42"/>
    </row>
    <row r="23" spans="1:8" ht="12.75" customHeight="1">
      <c r="A23" s="22" t="s">
        <v>44</v>
      </c>
      <c r="B23" s="20" t="s">
        <v>98</v>
      </c>
      <c r="C23" s="23">
        <v>95.53</v>
      </c>
      <c r="D23" s="23">
        <v>95.53</v>
      </c>
      <c r="E23" s="23">
        <f t="shared" si="0"/>
        <v>0</v>
      </c>
      <c r="F23" s="117"/>
      <c r="G23" s="119"/>
      <c r="H23" s="42"/>
    </row>
    <row r="24" spans="1:8" ht="12.75" customHeight="1">
      <c r="A24" s="22" t="s">
        <v>45</v>
      </c>
      <c r="B24" s="20" t="s">
        <v>99</v>
      </c>
      <c r="C24" s="23">
        <v>127.67</v>
      </c>
      <c r="D24" s="23">
        <v>127.68</v>
      </c>
      <c r="E24" s="23">
        <f t="shared" si="0"/>
        <v>1.0000000000005116E-2</v>
      </c>
      <c r="F24" s="117"/>
      <c r="G24" s="119"/>
      <c r="H24" s="42"/>
    </row>
    <row r="25" spans="1:8" ht="12.75" customHeight="1">
      <c r="A25" s="22" t="s">
        <v>46</v>
      </c>
      <c r="B25" s="20" t="s">
        <v>100</v>
      </c>
      <c r="C25" s="23">
        <v>81.86</v>
      </c>
      <c r="D25" s="23">
        <v>81.86</v>
      </c>
      <c r="E25" s="23">
        <f t="shared" si="0"/>
        <v>0</v>
      </c>
      <c r="F25" s="117"/>
      <c r="G25" s="119"/>
      <c r="H25" s="42"/>
    </row>
    <row r="26" spans="1:8" ht="12.75" customHeight="1">
      <c r="A26" s="22" t="s">
        <v>47</v>
      </c>
      <c r="B26" s="20"/>
      <c r="C26" s="23">
        <v>37.64</v>
      </c>
      <c r="D26" s="23">
        <v>38.950000000000003</v>
      </c>
      <c r="E26" s="23">
        <f t="shared" si="0"/>
        <v>1.3100000000000023</v>
      </c>
      <c r="F26" s="117"/>
      <c r="G26" s="119"/>
      <c r="H26" s="42"/>
    </row>
    <row r="27" spans="1:8" ht="12.75" customHeight="1">
      <c r="A27" s="22" t="s">
        <v>48</v>
      </c>
      <c r="B27" s="20" t="s">
        <v>98</v>
      </c>
      <c r="C27" s="23">
        <v>86.97</v>
      </c>
      <c r="D27" s="23">
        <v>92.46</v>
      </c>
      <c r="E27" s="23">
        <f t="shared" si="0"/>
        <v>5.4899999999999949</v>
      </c>
      <c r="F27" s="117"/>
      <c r="G27" s="119"/>
      <c r="H27" s="42"/>
    </row>
    <row r="28" spans="1:8" ht="12.75" customHeight="1">
      <c r="A28" s="22" t="s">
        <v>101</v>
      </c>
      <c r="B28" s="20"/>
      <c r="C28" s="23">
        <v>134</v>
      </c>
      <c r="D28" s="23">
        <v>135</v>
      </c>
      <c r="E28" s="23">
        <f t="shared" si="0"/>
        <v>1</v>
      </c>
      <c r="F28" s="117"/>
      <c r="G28" s="119"/>
      <c r="H28" s="42"/>
    </row>
    <row r="29" spans="1:8" ht="12.75" customHeight="1">
      <c r="A29" s="22" t="s">
        <v>50</v>
      </c>
      <c r="B29" s="20"/>
      <c r="C29" s="23">
        <v>708</v>
      </c>
      <c r="D29" s="23">
        <v>708</v>
      </c>
      <c r="E29" s="23">
        <f t="shared" si="0"/>
        <v>0</v>
      </c>
      <c r="F29" s="19"/>
      <c r="G29" s="33"/>
      <c r="H29" s="42"/>
    </row>
    <row r="30" spans="1:8" ht="12.75" customHeight="1">
      <c r="A30" s="22" t="s">
        <v>51</v>
      </c>
      <c r="B30" s="20"/>
      <c r="C30" s="23">
        <v>708</v>
      </c>
      <c r="D30" s="23">
        <v>708</v>
      </c>
      <c r="E30" s="23">
        <f t="shared" si="0"/>
        <v>0</v>
      </c>
      <c r="F30" s="19"/>
      <c r="G30" s="33"/>
      <c r="H30" s="42"/>
    </row>
    <row r="31" spans="1:8" ht="12.75" customHeight="1">
      <c r="A31" s="22" t="s">
        <v>102</v>
      </c>
      <c r="B31" s="20"/>
      <c r="C31" s="23">
        <v>70</v>
      </c>
      <c r="D31" s="23">
        <v>74</v>
      </c>
      <c r="E31" s="23"/>
      <c r="F31" s="19" t="s">
        <v>103</v>
      </c>
      <c r="G31" s="33"/>
      <c r="H31" s="42"/>
    </row>
    <row r="32" spans="1:8" ht="12.75" customHeight="1">
      <c r="A32" s="22" t="s">
        <v>104</v>
      </c>
      <c r="B32" s="20"/>
      <c r="C32" s="23">
        <v>310.48</v>
      </c>
      <c r="D32" s="23">
        <v>310.48</v>
      </c>
      <c r="E32" s="23"/>
      <c r="F32" s="19"/>
      <c r="G32" s="33"/>
      <c r="H32" s="42"/>
    </row>
    <row r="33" spans="1:8" ht="12.75" customHeight="1">
      <c r="A33" s="22" t="s">
        <v>105</v>
      </c>
      <c r="B33" s="20" t="s">
        <v>106</v>
      </c>
      <c r="C33" s="23">
        <v>386.24</v>
      </c>
      <c r="D33" s="23">
        <v>386.24</v>
      </c>
      <c r="E33" s="23"/>
      <c r="F33" s="19"/>
      <c r="G33" s="33"/>
      <c r="H33" s="42"/>
    </row>
    <row r="34" spans="1:8" ht="12.75" customHeight="1">
      <c r="A34" s="22" t="s">
        <v>107</v>
      </c>
      <c r="B34" s="20" t="s">
        <v>97</v>
      </c>
      <c r="C34" s="23">
        <v>110</v>
      </c>
      <c r="D34" s="23">
        <v>110</v>
      </c>
      <c r="E34" s="23"/>
      <c r="F34" s="19"/>
      <c r="G34" s="33"/>
      <c r="H34" s="42"/>
    </row>
    <row r="35" spans="1:8" ht="12.75" customHeight="1">
      <c r="A35" s="22" t="s">
        <v>166</v>
      </c>
      <c r="B35" s="20"/>
      <c r="C35" s="23">
        <v>500</v>
      </c>
      <c r="D35" s="23">
        <v>830</v>
      </c>
      <c r="E35" s="23">
        <f>(D35-C35)</f>
        <v>330</v>
      </c>
      <c r="F35" s="117"/>
      <c r="G35" s="119"/>
      <c r="H35" s="42"/>
    </row>
    <row r="36" spans="1:8" ht="12.75" customHeight="1">
      <c r="A36" s="22" t="s">
        <v>129</v>
      </c>
      <c r="B36" s="20"/>
      <c r="C36" s="23"/>
      <c r="D36" s="23"/>
      <c r="E36" s="23">
        <f>(D36-C36)</f>
        <v>0</v>
      </c>
      <c r="F36" s="117"/>
      <c r="G36" s="119"/>
      <c r="H36" s="42"/>
    </row>
    <row r="37" spans="1:8" ht="12.75" customHeight="1">
      <c r="A37" s="22" t="s">
        <v>167</v>
      </c>
      <c r="B37" s="20"/>
      <c r="C37" s="23">
        <f>SUM(C22:C36)</f>
        <v>3356.3900000000003</v>
      </c>
      <c r="D37" s="23">
        <f>SUM(D22:D36)</f>
        <v>4798.2</v>
      </c>
      <c r="E37" s="23">
        <f>(D37-C37)</f>
        <v>1441.8099999999995</v>
      </c>
      <c r="F37" s="117"/>
      <c r="G37" s="119"/>
      <c r="H37" s="42"/>
    </row>
    <row r="38" spans="1:8" ht="12.75" customHeight="1">
      <c r="A38" s="17"/>
      <c r="B38" s="17"/>
      <c r="C38" s="17"/>
      <c r="D38" s="17"/>
      <c r="E38" s="17"/>
      <c r="F38" s="17"/>
      <c r="G38" s="17"/>
    </row>
    <row r="39" spans="1:8" ht="12.75" customHeight="1">
      <c r="A39" s="2" t="s">
        <v>168</v>
      </c>
      <c r="B39" s="2"/>
      <c r="C39" s="41" t="s">
        <v>86</v>
      </c>
      <c r="D39" s="41" t="s">
        <v>87</v>
      </c>
      <c r="E39" s="41" t="s">
        <v>88</v>
      </c>
      <c r="F39" s="120" t="s">
        <v>145</v>
      </c>
      <c r="G39" s="121"/>
      <c r="H39" s="42"/>
    </row>
    <row r="40" spans="1:8" ht="12.75" customHeight="1">
      <c r="A40" s="22" t="s">
        <v>169</v>
      </c>
      <c r="B40" s="20"/>
      <c r="C40" s="23">
        <v>63.66</v>
      </c>
      <c r="D40" s="23">
        <v>70</v>
      </c>
      <c r="E40" s="23">
        <f t="shared" ref="E40:E45" si="1">(D40-C40)</f>
        <v>6.3400000000000034</v>
      </c>
      <c r="F40" s="117"/>
      <c r="G40" s="118"/>
      <c r="H40" s="42"/>
    </row>
    <row r="41" spans="1:8" ht="12.75" customHeight="1">
      <c r="A41" s="22" t="s">
        <v>170</v>
      </c>
      <c r="B41" s="20"/>
      <c r="C41" s="23"/>
      <c r="D41" s="23">
        <v>550</v>
      </c>
      <c r="E41" s="23">
        <f t="shared" si="1"/>
        <v>550</v>
      </c>
      <c r="F41" s="117"/>
      <c r="G41" s="118"/>
      <c r="H41" s="42"/>
    </row>
    <row r="42" spans="1:8" ht="12.75" customHeight="1">
      <c r="A42" s="22" t="s">
        <v>108</v>
      </c>
      <c r="B42" s="20"/>
      <c r="C42" s="23"/>
      <c r="D42" s="23">
        <v>100</v>
      </c>
      <c r="E42" s="23">
        <f t="shared" si="1"/>
        <v>100</v>
      </c>
      <c r="F42" s="117"/>
      <c r="G42" s="118"/>
      <c r="H42" s="42"/>
    </row>
    <row r="43" spans="1:8" ht="12.75" customHeight="1">
      <c r="A43" s="22" t="s">
        <v>173</v>
      </c>
      <c r="B43" s="20"/>
      <c r="C43" s="23"/>
      <c r="D43" s="23">
        <v>75</v>
      </c>
      <c r="E43" s="23">
        <f t="shared" si="1"/>
        <v>75</v>
      </c>
      <c r="F43" s="117"/>
      <c r="G43" s="118"/>
      <c r="H43" s="42"/>
    </row>
    <row r="44" spans="1:8" ht="12.75" customHeight="1">
      <c r="A44" s="22" t="s">
        <v>224</v>
      </c>
      <c r="B44" s="20"/>
      <c r="C44" s="23"/>
      <c r="D44" s="23">
        <v>100</v>
      </c>
      <c r="E44" s="23">
        <f t="shared" si="1"/>
        <v>100</v>
      </c>
      <c r="F44" s="117"/>
      <c r="G44" s="118"/>
      <c r="H44" s="42"/>
    </row>
    <row r="45" spans="1:8" ht="12.75" customHeight="1">
      <c r="A45" s="22" t="s">
        <v>175</v>
      </c>
      <c r="B45" s="20" t="s">
        <v>109</v>
      </c>
      <c r="C45" s="23"/>
      <c r="D45" s="23"/>
      <c r="E45" s="23">
        <f t="shared" si="1"/>
        <v>0</v>
      </c>
      <c r="F45" s="19"/>
      <c r="G45" s="31"/>
      <c r="H45" s="42"/>
    </row>
    <row r="46" spans="1:8" ht="12.75" customHeight="1">
      <c r="A46" s="22" t="s">
        <v>33</v>
      </c>
      <c r="B46" s="20"/>
      <c r="C46" s="23">
        <v>15.6</v>
      </c>
      <c r="D46" s="23">
        <v>15.6</v>
      </c>
      <c r="E46" s="23"/>
      <c r="F46" s="19"/>
      <c r="G46" s="31"/>
      <c r="H46" s="42"/>
    </row>
    <row r="47" spans="1:8" ht="12.75" customHeight="1">
      <c r="A47" s="22" t="s">
        <v>129</v>
      </c>
      <c r="B47" s="20"/>
      <c r="C47" s="23"/>
      <c r="D47" s="23"/>
      <c r="E47" s="23">
        <f>(D47-C47)</f>
        <v>0</v>
      </c>
      <c r="F47" s="117"/>
      <c r="G47" s="118"/>
      <c r="H47" s="42"/>
    </row>
    <row r="48" spans="1:8" ht="12.75" customHeight="1">
      <c r="A48" s="22" t="s">
        <v>177</v>
      </c>
      <c r="B48" s="20"/>
      <c r="C48" s="23">
        <f>SUM(C40:C47)</f>
        <v>79.259999999999991</v>
      </c>
      <c r="D48" s="23">
        <f>SUM(D40:D47)</f>
        <v>910.6</v>
      </c>
      <c r="E48" s="23">
        <f>(D48-C48)</f>
        <v>831.34</v>
      </c>
      <c r="F48" s="117"/>
      <c r="G48" s="118"/>
      <c r="H48" s="42"/>
    </row>
    <row r="49" spans="1:7" ht="12.75" customHeight="1">
      <c r="A49" s="3"/>
      <c r="B49" s="3"/>
      <c r="C49" s="3"/>
      <c r="D49" s="3"/>
      <c r="E49" s="3"/>
      <c r="F49" s="3"/>
      <c r="G49" s="3"/>
    </row>
    <row r="50" spans="1:7" ht="12.75" customHeight="1">
      <c r="A50" s="122"/>
      <c r="B50" s="122"/>
      <c r="C50" s="122"/>
      <c r="D50" s="122"/>
      <c r="E50" s="122"/>
      <c r="F50" s="122"/>
      <c r="G50" s="122"/>
    </row>
    <row r="51" spans="1:7" ht="12.75" customHeight="1">
      <c r="A51" s="122"/>
      <c r="B51" s="122"/>
      <c r="C51" s="122"/>
      <c r="D51" s="122"/>
      <c r="E51" s="122"/>
      <c r="F51" s="122"/>
      <c r="G51" s="122"/>
    </row>
    <row r="52" spans="1:7" ht="12.75" customHeight="1">
      <c r="A52" s="122"/>
      <c r="B52" s="122"/>
      <c r="C52" s="122"/>
      <c r="D52" s="122"/>
      <c r="E52" s="122"/>
      <c r="F52" s="122"/>
      <c r="G52" s="122"/>
    </row>
  </sheetData>
  <mergeCells count="28">
    <mergeCell ref="F24:G24"/>
    <mergeCell ref="A1:H1"/>
    <mergeCell ref="F10:G10"/>
    <mergeCell ref="F12:G12"/>
    <mergeCell ref="F13:G13"/>
    <mergeCell ref="F15:G15"/>
    <mergeCell ref="F17:G17"/>
    <mergeCell ref="F21:G21"/>
    <mergeCell ref="F22:G22"/>
    <mergeCell ref="F23:G23"/>
    <mergeCell ref="F41:G41"/>
    <mergeCell ref="F25:G25"/>
    <mergeCell ref="F26:G26"/>
    <mergeCell ref="F27:G27"/>
    <mergeCell ref="F28:G28"/>
    <mergeCell ref="F35:G35"/>
    <mergeCell ref="F36:G36"/>
    <mergeCell ref="F37:G37"/>
    <mergeCell ref="F39:G39"/>
    <mergeCell ref="F40:G40"/>
    <mergeCell ref="A50:G50"/>
    <mergeCell ref="A51:G51"/>
    <mergeCell ref="A52:G52"/>
    <mergeCell ref="F42:G42"/>
    <mergeCell ref="F43:G43"/>
    <mergeCell ref="F44:G44"/>
    <mergeCell ref="F47:G47"/>
    <mergeCell ref="F48:G48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/>
  </sheetViews>
  <sheetFormatPr baseColWidth="10" defaultColWidth="17.1640625" defaultRowHeight="12.75" customHeight="1" x14ac:dyDescent="0"/>
  <sheetData>
    <row r="1" spans="1:8" ht="12.75" customHeight="1">
      <c r="A1" s="125"/>
      <c r="B1" s="125"/>
      <c r="C1" s="125"/>
      <c r="D1" s="125"/>
      <c r="E1" s="125"/>
      <c r="F1" s="125"/>
      <c r="G1" s="125"/>
      <c r="H1" s="125"/>
    </row>
    <row r="3" spans="1:8" ht="12.75" customHeight="1">
      <c r="A3" s="26" t="s">
        <v>84</v>
      </c>
      <c r="B3" s="5"/>
      <c r="C3" s="36"/>
      <c r="D3" s="36"/>
      <c r="E3" s="36"/>
    </row>
    <row r="4" spans="1:8" ht="12.75" customHeight="1">
      <c r="A4" s="2" t="s">
        <v>85</v>
      </c>
      <c r="B4" s="2" t="s">
        <v>96</v>
      </c>
      <c r="C4" s="41" t="s">
        <v>86</v>
      </c>
      <c r="D4" s="41" t="s">
        <v>87</v>
      </c>
      <c r="E4" s="41" t="s">
        <v>88</v>
      </c>
      <c r="F4" s="42"/>
      <c r="G4" s="29"/>
    </row>
    <row r="5" spans="1:8" ht="12.75" customHeight="1">
      <c r="A5" s="22" t="s">
        <v>141</v>
      </c>
      <c r="B5" s="20"/>
      <c r="C5" s="23">
        <f>SUM(C11:C15)</f>
        <v>7003.68</v>
      </c>
      <c r="D5" s="23">
        <f>D17</f>
        <v>6203.68</v>
      </c>
      <c r="E5" s="23">
        <f>C5-D5</f>
        <v>800</v>
      </c>
      <c r="F5" s="42"/>
      <c r="G5" s="25"/>
    </row>
    <row r="6" spans="1:8" ht="12.75" customHeight="1">
      <c r="A6" s="22" t="s">
        <v>142</v>
      </c>
      <c r="B6" s="20"/>
      <c r="C6" s="23">
        <f>C48+C37</f>
        <v>3768.9799999999996</v>
      </c>
      <c r="D6" s="23">
        <f>(D37+D48)</f>
        <v>5744.8</v>
      </c>
      <c r="E6" s="23">
        <f>C6-D6</f>
        <v>-1975.8200000000006</v>
      </c>
      <c r="F6" s="42"/>
      <c r="G6" s="25"/>
    </row>
    <row r="7" spans="1:8" ht="12.75" customHeight="1">
      <c r="A7" s="22" t="s">
        <v>143</v>
      </c>
      <c r="B7" s="20"/>
      <c r="C7" s="23">
        <f>C5-C6</f>
        <v>3234.7000000000007</v>
      </c>
      <c r="D7" s="23">
        <f>D5-D6</f>
        <v>458.88000000000011</v>
      </c>
      <c r="E7" s="23">
        <f>C7-D7</f>
        <v>2775.8200000000006</v>
      </c>
      <c r="F7" s="42"/>
      <c r="G7" s="25"/>
    </row>
    <row r="8" spans="1:8" ht="12.75" customHeight="1">
      <c r="A8" s="3"/>
      <c r="B8" s="3"/>
      <c r="C8" s="3"/>
      <c r="D8" s="3"/>
      <c r="E8" s="3"/>
    </row>
    <row r="9" spans="1:8" ht="12.75" customHeight="1">
      <c r="A9" s="26" t="s">
        <v>141</v>
      </c>
      <c r="B9" s="5"/>
      <c r="C9" s="36"/>
      <c r="D9" s="36"/>
      <c r="E9" s="36"/>
      <c r="F9" s="39"/>
      <c r="G9" s="39"/>
    </row>
    <row r="10" spans="1:8" ht="12.75" customHeight="1">
      <c r="A10" s="2" t="s">
        <v>144</v>
      </c>
      <c r="B10" s="2"/>
      <c r="C10" s="41" t="s">
        <v>86</v>
      </c>
      <c r="D10" s="41" t="s">
        <v>87</v>
      </c>
      <c r="E10" s="41" t="s">
        <v>88</v>
      </c>
      <c r="F10" s="120" t="s">
        <v>145</v>
      </c>
      <c r="G10" s="123"/>
      <c r="H10" s="42"/>
    </row>
    <row r="11" spans="1:8" ht="12.75" customHeight="1">
      <c r="A11" s="28" t="s">
        <v>213</v>
      </c>
      <c r="B11" s="28"/>
      <c r="C11" s="45"/>
      <c r="D11" s="45"/>
      <c r="E11" s="45"/>
      <c r="F11" s="18"/>
      <c r="G11" s="46"/>
      <c r="H11" s="42"/>
    </row>
    <row r="12" spans="1:8" ht="12.75" customHeight="1">
      <c r="A12" s="22" t="s">
        <v>146</v>
      </c>
      <c r="B12" s="20"/>
      <c r="C12" s="23">
        <v>3416.68</v>
      </c>
      <c r="D12" s="23">
        <v>3416.68</v>
      </c>
      <c r="E12" s="23">
        <f>C12-D12</f>
        <v>0</v>
      </c>
      <c r="F12" s="117"/>
      <c r="G12" s="119"/>
      <c r="H12" s="42"/>
    </row>
    <row r="13" spans="1:8" ht="12.75" customHeight="1">
      <c r="A13" s="22" t="s">
        <v>26</v>
      </c>
      <c r="B13" s="20"/>
      <c r="C13" s="23">
        <v>3200</v>
      </c>
      <c r="D13" s="23">
        <v>3200</v>
      </c>
      <c r="E13" s="23">
        <f>C13-D13</f>
        <v>0</v>
      </c>
      <c r="F13" s="117"/>
      <c r="G13" s="119"/>
      <c r="H13" s="42"/>
    </row>
    <row r="14" spans="1:8" ht="12.75" customHeight="1">
      <c r="A14" s="22" t="s">
        <v>135</v>
      </c>
      <c r="B14" s="20"/>
      <c r="C14" s="23">
        <v>387</v>
      </c>
      <c r="D14" s="23">
        <v>387</v>
      </c>
      <c r="E14" s="23"/>
      <c r="F14" s="19"/>
      <c r="G14" s="33"/>
      <c r="H14" s="42"/>
    </row>
    <row r="15" spans="1:8" ht="12.75" customHeight="1">
      <c r="A15" s="22" t="s">
        <v>129</v>
      </c>
      <c r="B15" s="20"/>
      <c r="C15" s="23"/>
      <c r="D15" s="23"/>
      <c r="E15" s="23">
        <f>C15-D15</f>
        <v>0</v>
      </c>
      <c r="F15" s="117"/>
      <c r="G15" s="119"/>
      <c r="H15" s="42"/>
    </row>
    <row r="16" spans="1:8" ht="12.75" customHeight="1">
      <c r="A16" s="22" t="s">
        <v>40</v>
      </c>
      <c r="B16" s="20"/>
      <c r="C16" s="23">
        <f>(C13+C15)*(25/100)</f>
        <v>800</v>
      </c>
      <c r="D16" s="23">
        <f>(D13+D15)*(25/100)</f>
        <v>800</v>
      </c>
      <c r="E16" s="23"/>
      <c r="F16" s="19" t="s">
        <v>136</v>
      </c>
      <c r="G16" s="33"/>
      <c r="H16" s="42"/>
    </row>
    <row r="17" spans="1:8" ht="12.75" customHeight="1">
      <c r="A17" s="22" t="s">
        <v>130</v>
      </c>
      <c r="B17" s="20"/>
      <c r="C17" s="23">
        <f>SUM(C11:C15)-C16</f>
        <v>6203.68</v>
      </c>
      <c r="D17" s="23">
        <f>SUM(D11:D15)-D16</f>
        <v>6203.68</v>
      </c>
      <c r="E17" s="23">
        <f>C17-D17</f>
        <v>0</v>
      </c>
      <c r="F17" s="117"/>
      <c r="G17" s="119"/>
      <c r="H17" s="42"/>
    </row>
    <row r="18" spans="1:8" ht="12.75" customHeight="1">
      <c r="A18" s="3"/>
      <c r="B18" s="3"/>
      <c r="C18" s="3"/>
      <c r="D18" s="3"/>
      <c r="E18" s="3"/>
      <c r="F18" s="3"/>
      <c r="G18" s="3"/>
    </row>
    <row r="19" spans="1:8" ht="12.75" customHeight="1">
      <c r="A19" s="44" t="s">
        <v>131</v>
      </c>
    </row>
    <row r="20" spans="1:8" ht="12.75" customHeight="1">
      <c r="A20" s="39"/>
      <c r="B20" s="39"/>
      <c r="C20" s="39"/>
      <c r="D20" s="39"/>
      <c r="E20" s="39"/>
      <c r="F20" s="39"/>
      <c r="G20" s="39"/>
    </row>
    <row r="21" spans="1:8" ht="12.75" customHeight="1">
      <c r="A21" s="2" t="s">
        <v>132</v>
      </c>
      <c r="B21" s="2"/>
      <c r="C21" s="41" t="s">
        <v>86</v>
      </c>
      <c r="D21" s="41" t="s">
        <v>87</v>
      </c>
      <c r="E21" s="41" t="s">
        <v>88</v>
      </c>
      <c r="F21" s="120" t="s">
        <v>145</v>
      </c>
      <c r="G21" s="123"/>
      <c r="H21" s="42"/>
    </row>
    <row r="22" spans="1:8" ht="12.75" customHeight="1">
      <c r="A22" s="22" t="s">
        <v>133</v>
      </c>
      <c r="B22" s="20" t="s">
        <v>97</v>
      </c>
      <c r="C22" s="23">
        <v>0</v>
      </c>
      <c r="D22" s="23">
        <v>1100</v>
      </c>
      <c r="E22" s="23">
        <f t="shared" ref="E22:E30" si="0">(D22-C22)</f>
        <v>1100</v>
      </c>
      <c r="F22" s="117"/>
      <c r="G22" s="119"/>
      <c r="H22" s="42"/>
    </row>
    <row r="23" spans="1:8" ht="12.75" customHeight="1">
      <c r="A23" s="22" t="s">
        <v>44</v>
      </c>
      <c r="B23" s="20" t="s">
        <v>98</v>
      </c>
      <c r="C23" s="23">
        <v>76.599999999999994</v>
      </c>
      <c r="D23" s="23">
        <v>95.53</v>
      </c>
      <c r="E23" s="23">
        <f t="shared" si="0"/>
        <v>18.930000000000007</v>
      </c>
      <c r="F23" s="117"/>
      <c r="G23" s="119"/>
      <c r="H23" s="42"/>
    </row>
    <row r="24" spans="1:8" ht="12.75" customHeight="1">
      <c r="A24" s="22" t="s">
        <v>45</v>
      </c>
      <c r="B24" s="20" t="s">
        <v>99</v>
      </c>
      <c r="C24" s="23">
        <v>127.68</v>
      </c>
      <c r="D24" s="23">
        <v>127.68</v>
      </c>
      <c r="E24" s="23">
        <f t="shared" si="0"/>
        <v>0</v>
      </c>
      <c r="F24" s="117"/>
      <c r="G24" s="119"/>
      <c r="H24" s="42"/>
    </row>
    <row r="25" spans="1:8" ht="12.75" customHeight="1">
      <c r="A25" s="22" t="s">
        <v>46</v>
      </c>
      <c r="B25" s="20" t="s">
        <v>100</v>
      </c>
      <c r="C25" s="23">
        <v>81.86</v>
      </c>
      <c r="D25" s="23">
        <v>81.86</v>
      </c>
      <c r="E25" s="23">
        <f t="shared" si="0"/>
        <v>0</v>
      </c>
      <c r="F25" s="117"/>
      <c r="G25" s="119"/>
      <c r="H25" s="42"/>
    </row>
    <row r="26" spans="1:8" ht="12.75" customHeight="1">
      <c r="A26" s="22" t="s">
        <v>47</v>
      </c>
      <c r="B26" s="20"/>
      <c r="C26" s="23">
        <v>37.64</v>
      </c>
      <c r="D26" s="23">
        <v>38.950000000000003</v>
      </c>
      <c r="E26" s="23">
        <f t="shared" si="0"/>
        <v>1.3100000000000023</v>
      </c>
      <c r="F26" s="117"/>
      <c r="G26" s="119"/>
      <c r="H26" s="42"/>
    </row>
    <row r="27" spans="1:8" ht="12.75" customHeight="1">
      <c r="A27" s="22" t="s">
        <v>48</v>
      </c>
      <c r="B27" s="20" t="s">
        <v>98</v>
      </c>
      <c r="C27" s="23">
        <v>75.81</v>
      </c>
      <c r="D27" s="23">
        <v>92.46</v>
      </c>
      <c r="E27" s="23">
        <f t="shared" si="0"/>
        <v>16.649999999999991</v>
      </c>
      <c r="F27" s="117"/>
      <c r="G27" s="119"/>
      <c r="H27" s="42"/>
    </row>
    <row r="28" spans="1:8" ht="12.75" customHeight="1">
      <c r="A28" s="22" t="s">
        <v>101</v>
      </c>
      <c r="B28" s="20"/>
      <c r="C28" s="23">
        <v>134</v>
      </c>
      <c r="D28" s="23">
        <v>135</v>
      </c>
      <c r="E28" s="23">
        <f t="shared" si="0"/>
        <v>1</v>
      </c>
      <c r="F28" s="117"/>
      <c r="G28" s="119"/>
      <c r="H28" s="42"/>
    </row>
    <row r="29" spans="1:8" ht="12.75" customHeight="1">
      <c r="A29" s="22" t="s">
        <v>50</v>
      </c>
      <c r="B29" s="20"/>
      <c r="C29" s="23">
        <v>708</v>
      </c>
      <c r="D29" s="23">
        <v>708</v>
      </c>
      <c r="E29" s="23">
        <f t="shared" si="0"/>
        <v>0</v>
      </c>
      <c r="F29" s="19"/>
      <c r="G29" s="33"/>
      <c r="H29" s="42"/>
    </row>
    <row r="30" spans="1:8" ht="12.75" customHeight="1">
      <c r="A30" s="22" t="s">
        <v>51</v>
      </c>
      <c r="B30" s="20"/>
      <c r="C30" s="23">
        <v>708</v>
      </c>
      <c r="D30" s="23">
        <v>708</v>
      </c>
      <c r="E30" s="23">
        <f t="shared" si="0"/>
        <v>0</v>
      </c>
      <c r="F30" s="19"/>
      <c r="G30" s="33"/>
      <c r="H30" s="42"/>
    </row>
    <row r="31" spans="1:8" ht="12.75" customHeight="1">
      <c r="A31" s="22" t="s">
        <v>102</v>
      </c>
      <c r="B31" s="20"/>
      <c r="C31" s="23">
        <v>70</v>
      </c>
      <c r="D31" s="23">
        <v>74</v>
      </c>
      <c r="E31" s="23"/>
      <c r="F31" s="19" t="s">
        <v>103</v>
      </c>
      <c r="G31" s="33"/>
      <c r="H31" s="42"/>
    </row>
    <row r="32" spans="1:8" ht="12.75" customHeight="1">
      <c r="A32" s="22" t="s">
        <v>104</v>
      </c>
      <c r="B32" s="20"/>
      <c r="C32" s="23">
        <v>310.48</v>
      </c>
      <c r="D32" s="23">
        <v>310.48</v>
      </c>
      <c r="E32" s="23"/>
      <c r="F32" s="19"/>
      <c r="G32" s="33"/>
      <c r="H32" s="42"/>
    </row>
    <row r="33" spans="1:8" ht="12.75" customHeight="1">
      <c r="A33" s="22" t="s">
        <v>105</v>
      </c>
      <c r="B33" s="20" t="s">
        <v>106</v>
      </c>
      <c r="C33" s="23">
        <v>386.24</v>
      </c>
      <c r="D33" s="23">
        <v>386.24</v>
      </c>
      <c r="E33" s="23"/>
      <c r="F33" s="19"/>
      <c r="G33" s="33"/>
      <c r="H33" s="42"/>
    </row>
    <row r="34" spans="1:8" ht="12.75" customHeight="1">
      <c r="A34" s="22" t="s">
        <v>107</v>
      </c>
      <c r="B34" s="20" t="s">
        <v>97</v>
      </c>
      <c r="C34" s="23">
        <v>110</v>
      </c>
      <c r="D34" s="23">
        <v>110</v>
      </c>
      <c r="E34" s="23"/>
      <c r="F34" s="19"/>
      <c r="G34" s="33"/>
      <c r="H34" s="42"/>
    </row>
    <row r="35" spans="1:8" ht="12.75" customHeight="1">
      <c r="A35" s="22" t="s">
        <v>166</v>
      </c>
      <c r="B35" s="20"/>
      <c r="C35" s="23">
        <v>866</v>
      </c>
      <c r="D35" s="23">
        <v>866</v>
      </c>
      <c r="E35" s="23">
        <f>(D35-C35)</f>
        <v>0</v>
      </c>
      <c r="F35" s="117"/>
      <c r="G35" s="119"/>
      <c r="H35" s="42"/>
    </row>
    <row r="36" spans="1:8" ht="12.75" customHeight="1">
      <c r="A36" s="22" t="s">
        <v>129</v>
      </c>
      <c r="B36" s="20"/>
      <c r="C36" s="23"/>
      <c r="D36" s="23"/>
      <c r="E36" s="23">
        <f>(D36-C36)</f>
        <v>0</v>
      </c>
      <c r="F36" s="117"/>
      <c r="G36" s="119"/>
      <c r="H36" s="42"/>
    </row>
    <row r="37" spans="1:8" ht="12.75" customHeight="1">
      <c r="A37" s="22" t="s">
        <v>167</v>
      </c>
      <c r="B37" s="20"/>
      <c r="C37" s="23">
        <f>SUM(C22:C36)</f>
        <v>3692.3099999999995</v>
      </c>
      <c r="D37" s="23">
        <f>SUM(D22:D36)</f>
        <v>4834.2</v>
      </c>
      <c r="E37" s="23">
        <f>(D37-C37)</f>
        <v>1141.8900000000003</v>
      </c>
      <c r="F37" s="117"/>
      <c r="G37" s="119"/>
      <c r="H37" s="42"/>
    </row>
    <row r="38" spans="1:8" ht="12.75" customHeight="1">
      <c r="A38" s="17"/>
      <c r="B38" s="17"/>
      <c r="C38" s="17"/>
      <c r="D38" s="17"/>
      <c r="E38" s="17"/>
      <c r="F38" s="17"/>
      <c r="G38" s="17"/>
    </row>
    <row r="39" spans="1:8" ht="12.75" customHeight="1">
      <c r="A39" s="2" t="s">
        <v>168</v>
      </c>
      <c r="B39" s="2"/>
      <c r="C39" s="41" t="s">
        <v>86</v>
      </c>
      <c r="D39" s="41" t="s">
        <v>87</v>
      </c>
      <c r="E39" s="41" t="s">
        <v>88</v>
      </c>
      <c r="F39" s="120" t="s">
        <v>145</v>
      </c>
      <c r="G39" s="121"/>
      <c r="H39" s="42"/>
    </row>
    <row r="40" spans="1:8" ht="12.75" customHeight="1">
      <c r="A40" s="22" t="s">
        <v>169</v>
      </c>
      <c r="B40" s="20"/>
      <c r="C40" s="23">
        <v>61.07</v>
      </c>
      <c r="D40" s="23">
        <v>70</v>
      </c>
      <c r="E40" s="23">
        <f t="shared" ref="E40:E45" si="1">(D40-C40)</f>
        <v>8.93</v>
      </c>
      <c r="F40" s="117"/>
      <c r="G40" s="118"/>
      <c r="H40" s="42"/>
    </row>
    <row r="41" spans="1:8" ht="12.75" customHeight="1">
      <c r="A41" s="22" t="s">
        <v>170</v>
      </c>
      <c r="B41" s="20"/>
      <c r="C41" s="23"/>
      <c r="D41" s="23">
        <v>550</v>
      </c>
      <c r="E41" s="23">
        <f t="shared" si="1"/>
        <v>550</v>
      </c>
      <c r="F41" s="117"/>
      <c r="G41" s="118"/>
      <c r="H41" s="42"/>
    </row>
    <row r="42" spans="1:8" ht="12.75" customHeight="1">
      <c r="A42" s="22" t="s">
        <v>108</v>
      </c>
      <c r="B42" s="20"/>
      <c r="C42" s="23"/>
      <c r="D42" s="23">
        <v>100</v>
      </c>
      <c r="E42" s="23">
        <f t="shared" si="1"/>
        <v>100</v>
      </c>
      <c r="F42" s="117"/>
      <c r="G42" s="118"/>
      <c r="H42" s="42"/>
    </row>
    <row r="43" spans="1:8" ht="12.75" customHeight="1">
      <c r="A43" s="22" t="s">
        <v>173</v>
      </c>
      <c r="B43" s="20"/>
      <c r="C43" s="23"/>
      <c r="D43" s="23">
        <v>75</v>
      </c>
      <c r="E43" s="23">
        <f t="shared" si="1"/>
        <v>75</v>
      </c>
      <c r="F43" s="117"/>
      <c r="G43" s="118"/>
      <c r="H43" s="42"/>
    </row>
    <row r="44" spans="1:8" ht="12.75" customHeight="1">
      <c r="A44" s="22" t="s">
        <v>224</v>
      </c>
      <c r="B44" s="20"/>
      <c r="C44" s="23"/>
      <c r="D44" s="23">
        <v>100</v>
      </c>
      <c r="E44" s="23">
        <f t="shared" si="1"/>
        <v>100</v>
      </c>
      <c r="F44" s="117"/>
      <c r="G44" s="118"/>
      <c r="H44" s="42"/>
    </row>
    <row r="45" spans="1:8" ht="12.75" customHeight="1">
      <c r="A45" s="22" t="s">
        <v>175</v>
      </c>
      <c r="B45" s="20" t="s">
        <v>109</v>
      </c>
      <c r="C45" s="23"/>
      <c r="D45" s="23"/>
      <c r="E45" s="23">
        <f t="shared" si="1"/>
        <v>0</v>
      </c>
      <c r="F45" s="19"/>
      <c r="G45" s="31"/>
      <c r="H45" s="42"/>
    </row>
    <row r="46" spans="1:8" ht="12.75" customHeight="1">
      <c r="A46" s="22" t="s">
        <v>33</v>
      </c>
      <c r="B46" s="20"/>
      <c r="C46" s="23">
        <v>15.6</v>
      </c>
      <c r="D46" s="23">
        <v>15.6</v>
      </c>
      <c r="E46" s="23"/>
      <c r="F46" s="19"/>
      <c r="G46" s="31"/>
      <c r="H46" s="42"/>
    </row>
    <row r="47" spans="1:8" ht="12.75" customHeight="1">
      <c r="A47" s="22" t="s">
        <v>129</v>
      </c>
      <c r="B47" s="20" t="s">
        <v>137</v>
      </c>
      <c r="C47" s="23"/>
      <c r="D47" s="23"/>
      <c r="E47" s="23">
        <f>(D47-C47)</f>
        <v>0</v>
      </c>
      <c r="F47" s="117"/>
      <c r="G47" s="118"/>
      <c r="H47" s="42"/>
    </row>
    <row r="48" spans="1:8" ht="12.75" customHeight="1">
      <c r="A48" s="22" t="s">
        <v>177</v>
      </c>
      <c r="B48" s="20"/>
      <c r="C48" s="23">
        <f>SUM(C40:C47)</f>
        <v>76.67</v>
      </c>
      <c r="D48" s="23">
        <f>SUM(D40:D47)</f>
        <v>910.6</v>
      </c>
      <c r="E48" s="23">
        <f>(D48-C48)</f>
        <v>833.93000000000006</v>
      </c>
      <c r="F48" s="117"/>
      <c r="G48" s="118"/>
      <c r="H48" s="42"/>
    </row>
    <row r="49" spans="1:7" ht="12.75" customHeight="1">
      <c r="A49" s="3"/>
      <c r="B49" s="3"/>
      <c r="C49" s="3"/>
      <c r="D49" s="3"/>
      <c r="E49" s="3"/>
      <c r="F49" s="3"/>
      <c r="G49" s="3"/>
    </row>
    <row r="50" spans="1:7" ht="12.75" customHeight="1">
      <c r="A50" s="122"/>
      <c r="B50" s="122"/>
      <c r="C50" s="122"/>
      <c r="D50" s="122"/>
      <c r="E50" s="122"/>
      <c r="F50" s="122"/>
      <c r="G50" s="122"/>
    </row>
    <row r="51" spans="1:7" ht="12.75" customHeight="1">
      <c r="A51" s="122"/>
      <c r="B51" s="122"/>
      <c r="C51" s="122"/>
      <c r="D51" s="122"/>
      <c r="E51" s="122"/>
      <c r="F51" s="122"/>
      <c r="G51" s="122"/>
    </row>
    <row r="52" spans="1:7" ht="12.75" customHeight="1">
      <c r="A52" s="122"/>
      <c r="B52" s="122"/>
      <c r="C52" s="122"/>
      <c r="D52" s="122"/>
      <c r="E52" s="122"/>
      <c r="F52" s="122"/>
      <c r="G52" s="122"/>
    </row>
  </sheetData>
  <mergeCells count="28">
    <mergeCell ref="F24:G24"/>
    <mergeCell ref="A1:H1"/>
    <mergeCell ref="F10:G10"/>
    <mergeCell ref="F12:G12"/>
    <mergeCell ref="F13:G13"/>
    <mergeCell ref="F15:G15"/>
    <mergeCell ref="F17:G17"/>
    <mergeCell ref="F21:G21"/>
    <mergeCell ref="F22:G22"/>
    <mergeCell ref="F23:G23"/>
    <mergeCell ref="F41:G41"/>
    <mergeCell ref="F25:G25"/>
    <mergeCell ref="F26:G26"/>
    <mergeCell ref="F27:G27"/>
    <mergeCell ref="F28:G28"/>
    <mergeCell ref="F35:G35"/>
    <mergeCell ref="F36:G36"/>
    <mergeCell ref="F37:G37"/>
    <mergeCell ref="F39:G39"/>
    <mergeCell ref="F40:G40"/>
    <mergeCell ref="A50:G50"/>
    <mergeCell ref="A51:G51"/>
    <mergeCell ref="A52:G52"/>
    <mergeCell ref="F42:G42"/>
    <mergeCell ref="F43:G43"/>
    <mergeCell ref="F44:G44"/>
    <mergeCell ref="F47:G47"/>
    <mergeCell ref="F48:G48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3"/>
  <sheetViews>
    <sheetView workbookViewId="0"/>
  </sheetViews>
  <sheetFormatPr baseColWidth="10" defaultColWidth="17.1640625" defaultRowHeight="12.75" customHeight="1" x14ac:dyDescent="0"/>
  <sheetData>
    <row r="1" spans="1:8" ht="12.75" customHeight="1">
      <c r="A1" s="125"/>
      <c r="B1" s="125"/>
      <c r="C1" s="125"/>
      <c r="D1" s="125"/>
      <c r="E1" s="125"/>
      <c r="F1" s="125"/>
      <c r="G1" s="125"/>
      <c r="H1" s="125"/>
    </row>
    <row r="3" spans="1:8" ht="12.75" customHeight="1">
      <c r="A3" s="26" t="s">
        <v>84</v>
      </c>
      <c r="B3" s="5"/>
      <c r="C3" s="36"/>
      <c r="D3" s="36"/>
      <c r="E3" s="36"/>
    </row>
    <row r="4" spans="1:8" ht="12.75" customHeight="1">
      <c r="A4" s="2" t="s">
        <v>85</v>
      </c>
      <c r="B4" s="2" t="s">
        <v>96</v>
      </c>
      <c r="C4" s="41" t="s">
        <v>86</v>
      </c>
      <c r="D4" s="41" t="s">
        <v>87</v>
      </c>
      <c r="E4" s="41" t="s">
        <v>88</v>
      </c>
      <c r="F4" s="42"/>
      <c r="G4" s="29"/>
    </row>
    <row r="5" spans="1:8" ht="12.75" customHeight="1">
      <c r="A5" s="22" t="s">
        <v>141</v>
      </c>
      <c r="B5" s="20"/>
      <c r="C5" s="23">
        <f>SUM(C11:C15)</f>
        <v>8837.4399999999987</v>
      </c>
      <c r="D5" s="23">
        <f>D17</f>
        <v>6517.18</v>
      </c>
      <c r="E5" s="23">
        <f>C5-D5</f>
        <v>2320.2599999999984</v>
      </c>
      <c r="F5" s="42"/>
      <c r="G5" s="25"/>
    </row>
    <row r="6" spans="1:8" ht="12.75" customHeight="1">
      <c r="A6" s="22" t="s">
        <v>142</v>
      </c>
      <c r="B6" s="20"/>
      <c r="C6" s="23">
        <f>C49+C37</f>
        <v>5382.7300000000005</v>
      </c>
      <c r="D6" s="23">
        <f>(D37+D49)</f>
        <v>6459.75</v>
      </c>
      <c r="E6" s="23">
        <f>C6-D6</f>
        <v>-1077.0199999999995</v>
      </c>
      <c r="F6" s="42"/>
      <c r="G6" s="25"/>
    </row>
    <row r="7" spans="1:8" ht="12.75" customHeight="1">
      <c r="A7" s="22" t="s">
        <v>143</v>
      </c>
      <c r="B7" s="20"/>
      <c r="C7" s="23">
        <f>C5-C6</f>
        <v>3454.7099999999982</v>
      </c>
      <c r="D7" s="23">
        <f>D5-D6</f>
        <v>57.430000000000291</v>
      </c>
      <c r="E7" s="23">
        <f>C7-D7</f>
        <v>3397.2799999999979</v>
      </c>
      <c r="F7" s="42"/>
      <c r="G7" s="25"/>
    </row>
    <row r="8" spans="1:8" ht="12.75" customHeight="1">
      <c r="A8" s="3"/>
      <c r="B8" s="3"/>
      <c r="C8" s="3"/>
      <c r="D8" s="3"/>
      <c r="E8" s="3"/>
    </row>
    <row r="9" spans="1:8" ht="12.75" customHeight="1">
      <c r="A9" s="26" t="s">
        <v>141</v>
      </c>
      <c r="B9" s="5"/>
      <c r="C9" s="36"/>
      <c r="D9" s="36"/>
      <c r="E9" s="36"/>
      <c r="F9" s="39"/>
      <c r="G9" s="39"/>
    </row>
    <row r="10" spans="1:8" ht="12.75" customHeight="1">
      <c r="A10" s="2" t="s">
        <v>144</v>
      </c>
      <c r="B10" s="2"/>
      <c r="C10" s="41" t="s">
        <v>86</v>
      </c>
      <c r="D10" s="41" t="s">
        <v>87</v>
      </c>
      <c r="E10" s="41" t="s">
        <v>88</v>
      </c>
      <c r="F10" s="120" t="s">
        <v>145</v>
      </c>
      <c r="G10" s="123"/>
      <c r="H10" s="42"/>
    </row>
    <row r="11" spans="1:8" ht="12.75" customHeight="1">
      <c r="A11" s="28" t="s">
        <v>213</v>
      </c>
      <c r="B11" s="28"/>
      <c r="C11" s="45">
        <v>1415.76</v>
      </c>
      <c r="D11" s="45"/>
      <c r="E11" s="45"/>
      <c r="F11" s="18"/>
      <c r="G11" s="46"/>
      <c r="H11" s="42"/>
    </row>
    <row r="12" spans="1:8" ht="12.75" customHeight="1">
      <c r="A12" s="22" t="s">
        <v>146</v>
      </c>
      <c r="B12" s="20"/>
      <c r="C12" s="23">
        <v>3416.68</v>
      </c>
      <c r="D12" s="23">
        <v>3416.68</v>
      </c>
      <c r="E12" s="23">
        <f>C12-D12</f>
        <v>0</v>
      </c>
      <c r="F12" s="117"/>
      <c r="G12" s="119"/>
      <c r="H12" s="42"/>
    </row>
    <row r="13" spans="1:8" ht="12.75" customHeight="1">
      <c r="A13" s="22" t="s">
        <v>26</v>
      </c>
      <c r="B13" s="20"/>
      <c r="C13" s="23">
        <v>2618</v>
      </c>
      <c r="D13" s="23">
        <v>2618</v>
      </c>
      <c r="E13" s="23">
        <f>C13-D13</f>
        <v>0</v>
      </c>
      <c r="F13" s="117"/>
      <c r="G13" s="119"/>
      <c r="H13" s="42"/>
    </row>
    <row r="14" spans="1:8" ht="12.75" customHeight="1">
      <c r="A14" s="22" t="s">
        <v>135</v>
      </c>
      <c r="B14" s="20"/>
      <c r="C14" s="23">
        <v>387</v>
      </c>
      <c r="D14" s="23">
        <v>387</v>
      </c>
      <c r="E14" s="23"/>
      <c r="F14" s="19"/>
      <c r="G14" s="33"/>
      <c r="H14" s="42"/>
    </row>
    <row r="15" spans="1:8" ht="12.75" customHeight="1">
      <c r="A15" s="22" t="s">
        <v>138</v>
      </c>
      <c r="B15" s="20"/>
      <c r="C15" s="23">
        <v>1000</v>
      </c>
      <c r="D15" s="23">
        <v>1000</v>
      </c>
      <c r="E15" s="23">
        <f>C15-D15</f>
        <v>0</v>
      </c>
      <c r="F15" s="117"/>
      <c r="G15" s="119"/>
      <c r="H15" s="42"/>
    </row>
    <row r="16" spans="1:8" ht="12.75" customHeight="1">
      <c r="A16" s="22" t="s">
        <v>40</v>
      </c>
      <c r="B16" s="20"/>
      <c r="C16" s="23">
        <f>(C13+C15)*(25/100)</f>
        <v>904.5</v>
      </c>
      <c r="D16" s="23">
        <f>(D13+D15)*(25/100)</f>
        <v>904.5</v>
      </c>
      <c r="E16" s="23"/>
      <c r="F16" s="19"/>
      <c r="G16" s="33"/>
      <c r="H16" s="42"/>
    </row>
    <row r="17" spans="1:8" ht="12.75" customHeight="1">
      <c r="A17" s="22" t="s">
        <v>130</v>
      </c>
      <c r="B17" s="20"/>
      <c r="C17" s="23">
        <f>SUM(C11:C15)-C16</f>
        <v>7932.9399999999987</v>
      </c>
      <c r="D17" s="23">
        <f>SUM(D11:D15)-D16</f>
        <v>6517.18</v>
      </c>
      <c r="E17" s="23">
        <f>C17-D17</f>
        <v>1415.7599999999984</v>
      </c>
      <c r="F17" s="117"/>
      <c r="G17" s="119"/>
      <c r="H17" s="42"/>
    </row>
    <row r="18" spans="1:8" ht="12.75" customHeight="1">
      <c r="A18" s="3"/>
      <c r="B18" s="3"/>
      <c r="C18" s="3"/>
      <c r="D18" s="3"/>
      <c r="E18" s="3"/>
      <c r="F18" s="3"/>
      <c r="G18" s="3"/>
    </row>
    <row r="19" spans="1:8" ht="12.75" customHeight="1">
      <c r="A19" s="44" t="s">
        <v>131</v>
      </c>
    </row>
    <row r="20" spans="1:8" ht="12.75" customHeight="1">
      <c r="A20" s="39"/>
      <c r="B20" s="39"/>
      <c r="C20" s="39"/>
      <c r="D20" s="39"/>
      <c r="E20" s="39"/>
      <c r="F20" s="39"/>
      <c r="G20" s="39"/>
    </row>
    <row r="21" spans="1:8" ht="12.75" customHeight="1">
      <c r="A21" s="2" t="s">
        <v>132</v>
      </c>
      <c r="B21" s="2"/>
      <c r="C21" s="41" t="s">
        <v>86</v>
      </c>
      <c r="D21" s="41" t="s">
        <v>87</v>
      </c>
      <c r="E21" s="41" t="s">
        <v>88</v>
      </c>
      <c r="F21" s="120" t="s">
        <v>145</v>
      </c>
      <c r="G21" s="123"/>
      <c r="H21" s="42"/>
    </row>
    <row r="22" spans="1:8" ht="12.75" customHeight="1">
      <c r="A22" s="22" t="s">
        <v>139</v>
      </c>
      <c r="B22" s="20" t="s">
        <v>97</v>
      </c>
      <c r="C22" s="23">
        <v>1710.09</v>
      </c>
      <c r="D22" s="23">
        <v>1710.09</v>
      </c>
      <c r="E22" s="23">
        <f t="shared" ref="E22:E30" si="0">(D22-C22)</f>
        <v>0</v>
      </c>
      <c r="F22" s="117"/>
      <c r="G22" s="119"/>
      <c r="H22" s="42"/>
    </row>
    <row r="23" spans="1:8" ht="12.75" customHeight="1">
      <c r="A23" s="22" t="s">
        <v>44</v>
      </c>
      <c r="B23" s="20" t="s">
        <v>98</v>
      </c>
      <c r="C23" s="23">
        <v>0</v>
      </c>
      <c r="D23" s="23">
        <v>90</v>
      </c>
      <c r="E23" s="23">
        <f t="shared" si="0"/>
        <v>90</v>
      </c>
      <c r="F23" s="117"/>
      <c r="G23" s="119"/>
      <c r="H23" s="42"/>
    </row>
    <row r="24" spans="1:8" ht="12.75" customHeight="1">
      <c r="A24" s="22" t="s">
        <v>45</v>
      </c>
      <c r="B24" s="20" t="s">
        <v>99</v>
      </c>
      <c r="C24" s="23">
        <v>127.68</v>
      </c>
      <c r="D24" s="23">
        <v>127.68</v>
      </c>
      <c r="E24" s="23">
        <f t="shared" si="0"/>
        <v>0</v>
      </c>
      <c r="F24" s="117"/>
      <c r="G24" s="119"/>
      <c r="H24" s="42"/>
    </row>
    <row r="25" spans="1:8" ht="12.75" customHeight="1">
      <c r="A25" s="22" t="s">
        <v>46</v>
      </c>
      <c r="B25" s="20" t="s">
        <v>100</v>
      </c>
      <c r="C25" s="23">
        <v>81.86</v>
      </c>
      <c r="D25" s="23">
        <v>81.86</v>
      </c>
      <c r="E25" s="23">
        <f t="shared" si="0"/>
        <v>0</v>
      </c>
      <c r="F25" s="117"/>
      <c r="G25" s="119"/>
      <c r="H25" s="42"/>
    </row>
    <row r="26" spans="1:8" ht="12.75" customHeight="1">
      <c r="A26" s="22" t="s">
        <v>47</v>
      </c>
      <c r="B26" s="20"/>
      <c r="C26" s="23">
        <v>37.64</v>
      </c>
      <c r="D26" s="23">
        <v>68.28</v>
      </c>
      <c r="E26" s="23">
        <f t="shared" si="0"/>
        <v>30.64</v>
      </c>
      <c r="F26" s="117"/>
      <c r="G26" s="119"/>
      <c r="H26" s="42"/>
    </row>
    <row r="27" spans="1:8" ht="12.75" customHeight="1">
      <c r="A27" s="22" t="s">
        <v>48</v>
      </c>
      <c r="B27" s="20" t="s">
        <v>140</v>
      </c>
      <c r="C27" s="23">
        <v>80.28</v>
      </c>
      <c r="D27" s="23">
        <v>85</v>
      </c>
      <c r="E27" s="23">
        <f t="shared" si="0"/>
        <v>4.7199999999999989</v>
      </c>
      <c r="F27" s="117"/>
      <c r="G27" s="119"/>
      <c r="H27" s="42"/>
    </row>
    <row r="28" spans="1:8" ht="12.75" customHeight="1">
      <c r="A28" s="22" t="s">
        <v>101</v>
      </c>
      <c r="B28" s="20" t="s">
        <v>97</v>
      </c>
      <c r="C28" s="23">
        <v>134</v>
      </c>
      <c r="D28" s="23">
        <v>135</v>
      </c>
      <c r="E28" s="23">
        <f t="shared" si="0"/>
        <v>1</v>
      </c>
      <c r="F28" s="117"/>
      <c r="G28" s="119"/>
      <c r="H28" s="42"/>
    </row>
    <row r="29" spans="1:8" ht="12.75" customHeight="1">
      <c r="A29" s="22" t="s">
        <v>50</v>
      </c>
      <c r="B29" s="20"/>
      <c r="C29" s="23">
        <v>708</v>
      </c>
      <c r="D29" s="23">
        <v>708</v>
      </c>
      <c r="E29" s="23">
        <f t="shared" si="0"/>
        <v>0</v>
      </c>
      <c r="F29" s="19"/>
      <c r="G29" s="33"/>
      <c r="H29" s="42"/>
    </row>
    <row r="30" spans="1:8" ht="12.75" customHeight="1">
      <c r="A30" s="22" t="s">
        <v>51</v>
      </c>
      <c r="B30" s="20"/>
      <c r="C30" s="23">
        <v>708</v>
      </c>
      <c r="D30" s="23">
        <v>708</v>
      </c>
      <c r="E30" s="23">
        <f t="shared" si="0"/>
        <v>0</v>
      </c>
      <c r="F30" s="19"/>
      <c r="G30" s="33"/>
      <c r="H30" s="42"/>
    </row>
    <row r="31" spans="1:8" ht="12.75" customHeight="1">
      <c r="A31" s="22" t="s">
        <v>102</v>
      </c>
      <c r="B31" s="20"/>
      <c r="C31" s="23">
        <v>49</v>
      </c>
      <c r="D31" s="23">
        <v>49</v>
      </c>
      <c r="E31" s="23"/>
      <c r="F31" s="19" t="s">
        <v>103</v>
      </c>
      <c r="G31" s="33"/>
      <c r="H31" s="42"/>
    </row>
    <row r="32" spans="1:8" ht="12.75" customHeight="1">
      <c r="A32" s="22" t="s">
        <v>104</v>
      </c>
      <c r="B32" s="20" t="s">
        <v>52</v>
      </c>
      <c r="C32" s="23">
        <v>310.48</v>
      </c>
      <c r="D32" s="23">
        <v>310</v>
      </c>
      <c r="E32" s="23"/>
      <c r="F32" s="19"/>
      <c r="G32" s="33"/>
      <c r="H32" s="42"/>
    </row>
    <row r="33" spans="1:8" ht="12.75" customHeight="1">
      <c r="A33" s="22" t="s">
        <v>105</v>
      </c>
      <c r="B33" s="20" t="s">
        <v>106</v>
      </c>
      <c r="C33" s="23">
        <v>386.24</v>
      </c>
      <c r="D33" s="23">
        <v>386.24</v>
      </c>
      <c r="E33" s="23"/>
      <c r="F33" s="19"/>
      <c r="G33" s="33"/>
      <c r="H33" s="42"/>
    </row>
    <row r="34" spans="1:8" ht="12.75" customHeight="1">
      <c r="A34" s="22" t="s">
        <v>107</v>
      </c>
      <c r="B34" s="20" t="s">
        <v>97</v>
      </c>
      <c r="C34" s="23">
        <v>110</v>
      </c>
      <c r="D34" s="23">
        <v>110</v>
      </c>
      <c r="E34" s="23"/>
      <c r="F34" s="19"/>
      <c r="G34" s="33"/>
      <c r="H34" s="42"/>
    </row>
    <row r="35" spans="1:8" ht="12.75" customHeight="1">
      <c r="A35" s="22" t="s">
        <v>166</v>
      </c>
      <c r="B35" s="20"/>
      <c r="C35" s="23">
        <v>830</v>
      </c>
      <c r="D35" s="23">
        <v>830</v>
      </c>
      <c r="E35" s="23">
        <f>(D35-C35)</f>
        <v>0</v>
      </c>
      <c r="F35" s="117"/>
      <c r="G35" s="119"/>
      <c r="H35" s="42"/>
    </row>
    <row r="36" spans="1:8" ht="12.75" customHeight="1">
      <c r="A36" s="22" t="s">
        <v>129</v>
      </c>
      <c r="B36" s="20"/>
      <c r="C36" s="23"/>
      <c r="D36" s="23"/>
      <c r="E36" s="23">
        <f>(D36-C36)</f>
        <v>0</v>
      </c>
      <c r="F36" s="117"/>
      <c r="G36" s="119"/>
      <c r="H36" s="42"/>
    </row>
    <row r="37" spans="1:8" ht="12.75" customHeight="1">
      <c r="A37" s="22" t="s">
        <v>167</v>
      </c>
      <c r="B37" s="20"/>
      <c r="C37" s="23">
        <f>SUM(C22:C36)</f>
        <v>5273.27</v>
      </c>
      <c r="D37" s="23">
        <f>SUM(D22:D36)</f>
        <v>5399.15</v>
      </c>
      <c r="E37" s="23">
        <f>(D37-C37)</f>
        <v>125.8799999999992</v>
      </c>
      <c r="F37" s="117"/>
      <c r="G37" s="119"/>
      <c r="H37" s="42"/>
    </row>
    <row r="38" spans="1:8" ht="12.75" customHeight="1">
      <c r="A38" s="17"/>
      <c r="B38" s="17"/>
      <c r="C38" s="17"/>
      <c r="D38" s="17"/>
      <c r="E38" s="17"/>
      <c r="F38" s="17"/>
      <c r="G38" s="17"/>
    </row>
    <row r="39" spans="1:8" ht="12.75" customHeight="1">
      <c r="A39" s="2" t="s">
        <v>168</v>
      </c>
      <c r="B39" s="2"/>
      <c r="C39" s="41" t="s">
        <v>86</v>
      </c>
      <c r="D39" s="41" t="s">
        <v>87</v>
      </c>
      <c r="E39" s="41" t="s">
        <v>88</v>
      </c>
      <c r="F39" s="120" t="s">
        <v>145</v>
      </c>
      <c r="G39" s="121"/>
      <c r="H39" s="42"/>
    </row>
    <row r="40" spans="1:8" ht="12.75" customHeight="1">
      <c r="A40" s="22" t="s">
        <v>169</v>
      </c>
      <c r="B40" s="20" t="s">
        <v>52</v>
      </c>
      <c r="C40" s="23">
        <v>93.86</v>
      </c>
      <c r="D40" s="23">
        <v>70</v>
      </c>
      <c r="E40" s="23">
        <f t="shared" ref="E40:E46" si="1">(D40-C40)</f>
        <v>-23.86</v>
      </c>
      <c r="F40" s="117"/>
      <c r="G40" s="118"/>
      <c r="H40" s="42"/>
    </row>
    <row r="41" spans="1:8" ht="12.75" customHeight="1">
      <c r="A41" s="22" t="s">
        <v>53</v>
      </c>
      <c r="B41" s="20" t="s">
        <v>54</v>
      </c>
      <c r="C41" s="23"/>
      <c r="D41" s="23">
        <v>150</v>
      </c>
      <c r="E41" s="23">
        <f t="shared" si="1"/>
        <v>150</v>
      </c>
      <c r="F41" s="19"/>
      <c r="G41" s="31"/>
      <c r="H41" s="42"/>
    </row>
    <row r="42" spans="1:8" ht="12.75" customHeight="1">
      <c r="A42" s="22" t="s">
        <v>170</v>
      </c>
      <c r="B42" s="20"/>
      <c r="C42" s="23"/>
      <c r="D42" s="23">
        <v>550</v>
      </c>
      <c r="E42" s="23">
        <f t="shared" si="1"/>
        <v>550</v>
      </c>
      <c r="F42" s="117"/>
      <c r="G42" s="118"/>
      <c r="H42" s="42"/>
    </row>
    <row r="43" spans="1:8" ht="12.75" customHeight="1">
      <c r="A43" s="22" t="s">
        <v>108</v>
      </c>
      <c r="B43" s="20"/>
      <c r="C43" s="23"/>
      <c r="D43" s="23">
        <v>100</v>
      </c>
      <c r="E43" s="23">
        <f t="shared" si="1"/>
        <v>100</v>
      </c>
      <c r="F43" s="117"/>
      <c r="G43" s="118"/>
      <c r="H43" s="42"/>
    </row>
    <row r="44" spans="1:8" ht="12.75" customHeight="1">
      <c r="A44" s="22" t="s">
        <v>173</v>
      </c>
      <c r="B44" s="20"/>
      <c r="C44" s="23"/>
      <c r="D44" s="23">
        <v>75</v>
      </c>
      <c r="E44" s="23">
        <f t="shared" si="1"/>
        <v>75</v>
      </c>
      <c r="F44" s="117"/>
      <c r="G44" s="118"/>
      <c r="H44" s="42"/>
    </row>
    <row r="45" spans="1:8" ht="12.75" customHeight="1">
      <c r="A45" s="22" t="s">
        <v>224</v>
      </c>
      <c r="B45" s="20"/>
      <c r="C45" s="23"/>
      <c r="D45" s="23">
        <v>100</v>
      </c>
      <c r="E45" s="23">
        <f t="shared" si="1"/>
        <v>100</v>
      </c>
      <c r="F45" s="117"/>
      <c r="G45" s="118"/>
      <c r="H45" s="42"/>
    </row>
    <row r="46" spans="1:8" ht="12.75" customHeight="1">
      <c r="A46" s="22" t="s">
        <v>175</v>
      </c>
      <c r="B46" s="20" t="s">
        <v>109</v>
      </c>
      <c r="C46" s="23"/>
      <c r="D46" s="23"/>
      <c r="E46" s="23">
        <f t="shared" si="1"/>
        <v>0</v>
      </c>
      <c r="F46" s="19"/>
      <c r="G46" s="31"/>
      <c r="H46" s="42"/>
    </row>
    <row r="47" spans="1:8" ht="12.75" customHeight="1">
      <c r="A47" s="22" t="s">
        <v>33</v>
      </c>
      <c r="B47" s="20"/>
      <c r="C47" s="23">
        <v>15.6</v>
      </c>
      <c r="D47" s="23">
        <v>15.6</v>
      </c>
      <c r="E47" s="23"/>
      <c r="F47" s="19"/>
      <c r="G47" s="31"/>
      <c r="H47" s="42"/>
    </row>
    <row r="48" spans="1:8" ht="12.75" customHeight="1">
      <c r="A48" s="22" t="s">
        <v>129</v>
      </c>
      <c r="B48" s="20"/>
      <c r="C48" s="23"/>
      <c r="D48" s="23"/>
      <c r="E48" s="23">
        <f>(D48-C48)</f>
        <v>0</v>
      </c>
      <c r="F48" s="117"/>
      <c r="G48" s="118"/>
      <c r="H48" s="42"/>
    </row>
    <row r="49" spans="1:8" ht="12.75" customHeight="1">
      <c r="A49" s="22" t="s">
        <v>177</v>
      </c>
      <c r="B49" s="20"/>
      <c r="C49" s="23">
        <f>SUM(C40:C48)</f>
        <v>109.46</v>
      </c>
      <c r="D49" s="23">
        <f>SUM(D40:D48)</f>
        <v>1060.5999999999999</v>
      </c>
      <c r="E49" s="23">
        <f>(D49-C49)</f>
        <v>951.13999999999987</v>
      </c>
      <c r="F49" s="117"/>
      <c r="G49" s="118"/>
      <c r="H49" s="42"/>
    </row>
    <row r="50" spans="1:8" ht="12.75" customHeight="1">
      <c r="A50" s="3"/>
      <c r="B50" s="3"/>
      <c r="C50" s="3"/>
      <c r="D50" s="3"/>
      <c r="E50" s="3"/>
      <c r="F50" s="3"/>
      <c r="G50" s="3"/>
    </row>
    <row r="51" spans="1:8" ht="12.75" customHeight="1">
      <c r="A51" s="122"/>
      <c r="B51" s="122"/>
      <c r="C51" s="122"/>
      <c r="D51" s="122"/>
      <c r="E51" s="122"/>
      <c r="F51" s="122"/>
      <c r="G51" s="122"/>
    </row>
    <row r="52" spans="1:8" ht="12.75" customHeight="1">
      <c r="A52" s="122"/>
      <c r="B52" s="122"/>
      <c r="C52" s="122"/>
      <c r="D52" s="122"/>
      <c r="E52" s="122"/>
      <c r="F52" s="122"/>
      <c r="G52" s="122"/>
    </row>
    <row r="53" spans="1:8" ht="12.75" customHeight="1">
      <c r="A53" s="122"/>
      <c r="B53" s="122"/>
      <c r="C53" s="122"/>
      <c r="D53" s="122"/>
      <c r="E53" s="122"/>
      <c r="F53" s="122"/>
      <c r="G53" s="122"/>
    </row>
  </sheetData>
  <mergeCells count="28">
    <mergeCell ref="F24:G24"/>
    <mergeCell ref="A1:H1"/>
    <mergeCell ref="F10:G10"/>
    <mergeCell ref="F12:G12"/>
    <mergeCell ref="F13:G13"/>
    <mergeCell ref="F15:G15"/>
    <mergeCell ref="F17:G17"/>
    <mergeCell ref="F21:G21"/>
    <mergeCell ref="F22:G22"/>
    <mergeCell ref="F23:G23"/>
    <mergeCell ref="F42:G42"/>
    <mergeCell ref="F25:G25"/>
    <mergeCell ref="F26:G26"/>
    <mergeCell ref="F27:G27"/>
    <mergeCell ref="F28:G28"/>
    <mergeCell ref="F35:G35"/>
    <mergeCell ref="F36:G36"/>
    <mergeCell ref="F37:G37"/>
    <mergeCell ref="F39:G39"/>
    <mergeCell ref="F40:G40"/>
    <mergeCell ref="A51:G51"/>
    <mergeCell ref="A52:G52"/>
    <mergeCell ref="A53:G53"/>
    <mergeCell ref="F43:G43"/>
    <mergeCell ref="F44:G44"/>
    <mergeCell ref="F45:G45"/>
    <mergeCell ref="F48:G48"/>
    <mergeCell ref="F49:G49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3"/>
  <sheetViews>
    <sheetView workbookViewId="0"/>
  </sheetViews>
  <sheetFormatPr baseColWidth="10" defaultColWidth="17.1640625" defaultRowHeight="12.75" customHeight="1" x14ac:dyDescent="0"/>
  <sheetData>
    <row r="1" spans="1:8" ht="12.75" customHeight="1">
      <c r="A1" s="125"/>
      <c r="B1" s="125"/>
      <c r="C1" s="125"/>
      <c r="D1" s="125"/>
      <c r="E1" s="125"/>
      <c r="F1" s="125"/>
      <c r="G1" s="125"/>
      <c r="H1" s="125"/>
    </row>
    <row r="3" spans="1:8" ht="12.75" customHeight="1">
      <c r="A3" s="26" t="s">
        <v>84</v>
      </c>
      <c r="B3" s="5"/>
      <c r="C3" s="36"/>
      <c r="D3" s="36"/>
      <c r="E3" s="36"/>
    </row>
    <row r="4" spans="1:8" ht="12.75" customHeight="1">
      <c r="A4" s="2" t="s">
        <v>85</v>
      </c>
      <c r="B4" s="2" t="s">
        <v>96</v>
      </c>
      <c r="C4" s="41" t="s">
        <v>86</v>
      </c>
      <c r="D4" s="41" t="s">
        <v>87</v>
      </c>
      <c r="E4" s="41" t="s">
        <v>88</v>
      </c>
      <c r="F4" s="42"/>
      <c r="G4" s="29"/>
    </row>
    <row r="5" spans="1:8" ht="12.75" customHeight="1">
      <c r="A5" s="22" t="s">
        <v>141</v>
      </c>
      <c r="B5" s="20"/>
      <c r="C5" s="23">
        <f>(C17)</f>
        <v>6866.68</v>
      </c>
      <c r="D5" s="23">
        <f>D17</f>
        <v>6866.68</v>
      </c>
      <c r="E5" s="23">
        <f>C5-D5</f>
        <v>0</v>
      </c>
      <c r="F5" s="42"/>
      <c r="G5" s="25"/>
    </row>
    <row r="6" spans="1:8" ht="12.75" customHeight="1">
      <c r="A6" s="22" t="s">
        <v>142</v>
      </c>
      <c r="B6" s="20"/>
      <c r="C6" s="23">
        <f>C49+C37</f>
        <v>5542.99</v>
      </c>
      <c r="D6" s="23">
        <f>(D37+D49)</f>
        <v>6555.4699999999993</v>
      </c>
      <c r="E6" s="23">
        <f>C6-D6</f>
        <v>-1012.4799999999996</v>
      </c>
      <c r="F6" s="42"/>
      <c r="G6" s="25"/>
    </row>
    <row r="7" spans="1:8" ht="12.75" customHeight="1">
      <c r="A7" s="22" t="s">
        <v>143</v>
      </c>
      <c r="B7" s="20"/>
      <c r="C7" s="23">
        <f>C5-C6</f>
        <v>1323.6900000000005</v>
      </c>
      <c r="D7" s="23">
        <f>D5-D6</f>
        <v>311.21000000000095</v>
      </c>
      <c r="E7" s="23">
        <f>C7-D7</f>
        <v>1012.4799999999996</v>
      </c>
      <c r="F7" s="42"/>
      <c r="G7" s="25"/>
    </row>
    <row r="8" spans="1:8" ht="12.75" customHeight="1">
      <c r="A8" s="3"/>
      <c r="B8" s="3"/>
      <c r="C8" s="3"/>
      <c r="D8" s="3"/>
      <c r="E8" s="3"/>
    </row>
    <row r="9" spans="1:8" ht="12.75" customHeight="1">
      <c r="A9" s="26" t="s">
        <v>141</v>
      </c>
      <c r="B9" s="5"/>
      <c r="C9" s="36"/>
      <c r="D9" s="36"/>
      <c r="E9" s="36"/>
      <c r="F9" s="39"/>
      <c r="G9" s="39"/>
    </row>
    <row r="10" spans="1:8" ht="12.75" customHeight="1">
      <c r="A10" s="2" t="s">
        <v>144</v>
      </c>
      <c r="B10" s="2"/>
      <c r="C10" s="41" t="s">
        <v>86</v>
      </c>
      <c r="D10" s="41" t="s">
        <v>87</v>
      </c>
      <c r="E10" s="41" t="s">
        <v>88</v>
      </c>
      <c r="F10" s="120" t="s">
        <v>145</v>
      </c>
      <c r="G10" s="123"/>
      <c r="H10" s="42"/>
    </row>
    <row r="11" spans="1:8" ht="12.75" customHeight="1">
      <c r="A11" s="28" t="s">
        <v>213</v>
      </c>
      <c r="B11" s="28"/>
      <c r="C11" s="45"/>
      <c r="D11" s="45"/>
      <c r="E11" s="45"/>
      <c r="F11" s="18"/>
      <c r="G11" s="46"/>
      <c r="H11" s="42"/>
    </row>
    <row r="12" spans="1:8" ht="12.75" customHeight="1">
      <c r="A12" s="22" t="s">
        <v>146</v>
      </c>
      <c r="B12" s="20"/>
      <c r="C12" s="23">
        <v>3416.68</v>
      </c>
      <c r="D12" s="23">
        <v>3416.68</v>
      </c>
      <c r="E12" s="23">
        <f>C12-D12</f>
        <v>0</v>
      </c>
      <c r="F12" s="117"/>
      <c r="G12" s="119"/>
      <c r="H12" s="42"/>
    </row>
    <row r="13" spans="1:8" ht="12.75" customHeight="1">
      <c r="A13" s="22" t="s">
        <v>26</v>
      </c>
      <c r="B13" s="20"/>
      <c r="C13" s="23">
        <v>3084</v>
      </c>
      <c r="D13" s="23">
        <v>3084</v>
      </c>
      <c r="E13" s="23">
        <f>C13-D13</f>
        <v>0</v>
      </c>
      <c r="F13" s="117"/>
      <c r="G13" s="119"/>
      <c r="H13" s="42"/>
    </row>
    <row r="14" spans="1:8" ht="12.75" customHeight="1">
      <c r="A14" s="22" t="s">
        <v>135</v>
      </c>
      <c r="B14" s="20"/>
      <c r="C14" s="23">
        <v>387</v>
      </c>
      <c r="D14" s="23">
        <v>387</v>
      </c>
      <c r="E14" s="23"/>
      <c r="F14" s="19"/>
      <c r="G14" s="33"/>
      <c r="H14" s="42"/>
    </row>
    <row r="15" spans="1:8" ht="12.75" customHeight="1">
      <c r="A15" s="22" t="s">
        <v>138</v>
      </c>
      <c r="B15" s="20"/>
      <c r="C15" s="23">
        <v>1000</v>
      </c>
      <c r="D15" s="23">
        <v>1000</v>
      </c>
      <c r="E15" s="23">
        <f>C15-D15</f>
        <v>0</v>
      </c>
      <c r="F15" s="117"/>
      <c r="G15" s="119"/>
      <c r="H15" s="42"/>
    </row>
    <row r="16" spans="1:8" ht="12.75" customHeight="1">
      <c r="A16" s="22" t="s">
        <v>40</v>
      </c>
      <c r="B16" s="20"/>
      <c r="C16" s="23">
        <f>(C13+C15)*(25/100)</f>
        <v>1021</v>
      </c>
      <c r="D16" s="23">
        <f>(D13+D15)*(25/100)</f>
        <v>1021</v>
      </c>
      <c r="E16" s="23"/>
      <c r="F16" s="19"/>
      <c r="G16" s="33"/>
      <c r="H16" s="42"/>
    </row>
    <row r="17" spans="1:8" ht="12.75" customHeight="1">
      <c r="A17" s="22" t="s">
        <v>130</v>
      </c>
      <c r="B17" s="20"/>
      <c r="C17" s="23">
        <f>SUM(C11:C15)-C16</f>
        <v>6866.68</v>
      </c>
      <c r="D17" s="23">
        <f>SUM(D11:D15)-D16</f>
        <v>6866.68</v>
      </c>
      <c r="E17" s="23">
        <f>C17-D17</f>
        <v>0</v>
      </c>
      <c r="F17" s="117"/>
      <c r="G17" s="119"/>
      <c r="H17" s="42"/>
    </row>
    <row r="18" spans="1:8" ht="12.75" customHeight="1">
      <c r="A18" s="3"/>
      <c r="B18" s="3"/>
      <c r="C18" s="3"/>
      <c r="D18" s="3"/>
      <c r="E18" s="3"/>
      <c r="F18" s="3"/>
      <c r="G18" s="3"/>
    </row>
    <row r="19" spans="1:8" ht="12.75" customHeight="1">
      <c r="A19" s="44" t="s">
        <v>131</v>
      </c>
    </row>
    <row r="20" spans="1:8" ht="12.75" customHeight="1">
      <c r="A20" s="39"/>
      <c r="B20" s="39"/>
      <c r="C20" s="39"/>
      <c r="D20" s="39"/>
      <c r="E20" s="39"/>
      <c r="F20" s="39"/>
      <c r="G20" s="39"/>
    </row>
    <row r="21" spans="1:8" ht="12.75" customHeight="1">
      <c r="A21" s="2" t="s">
        <v>132</v>
      </c>
      <c r="B21" s="2"/>
      <c r="C21" s="41" t="s">
        <v>86</v>
      </c>
      <c r="D21" s="41" t="s">
        <v>87</v>
      </c>
      <c r="E21" s="41" t="s">
        <v>88</v>
      </c>
      <c r="F21" s="120" t="s">
        <v>145</v>
      </c>
      <c r="G21" s="123"/>
      <c r="H21" s="42"/>
    </row>
    <row r="22" spans="1:8" ht="12.75" customHeight="1">
      <c r="A22" s="22" t="s">
        <v>139</v>
      </c>
      <c r="B22" s="20" t="s">
        <v>97</v>
      </c>
      <c r="C22" s="23">
        <v>1710.09</v>
      </c>
      <c r="D22" s="23">
        <v>1710.09</v>
      </c>
      <c r="E22" s="23">
        <f t="shared" ref="E22:E30" si="0">(D22-C22)</f>
        <v>0</v>
      </c>
      <c r="F22" s="117"/>
      <c r="G22" s="119"/>
      <c r="H22" s="42"/>
    </row>
    <row r="23" spans="1:8" ht="12.75" customHeight="1">
      <c r="A23" s="22" t="s">
        <v>44</v>
      </c>
      <c r="B23" s="20" t="s">
        <v>98</v>
      </c>
      <c r="C23" s="23">
        <v>0</v>
      </c>
      <c r="D23" s="23">
        <v>90</v>
      </c>
      <c r="E23" s="23">
        <f t="shared" si="0"/>
        <v>90</v>
      </c>
      <c r="F23" s="117"/>
      <c r="G23" s="119"/>
      <c r="H23" s="42"/>
    </row>
    <row r="24" spans="1:8" ht="12.75" customHeight="1">
      <c r="A24" s="22" t="s">
        <v>45</v>
      </c>
      <c r="B24" s="20" t="s">
        <v>99</v>
      </c>
      <c r="C24" s="23">
        <v>127.67</v>
      </c>
      <c r="D24" s="23">
        <v>127.68</v>
      </c>
      <c r="E24" s="23">
        <f t="shared" si="0"/>
        <v>1.0000000000005116E-2</v>
      </c>
      <c r="F24" s="117"/>
      <c r="G24" s="119"/>
      <c r="H24" s="42"/>
    </row>
    <row r="25" spans="1:8" ht="12.75" customHeight="1">
      <c r="A25" s="22" t="s">
        <v>46</v>
      </c>
      <c r="B25" s="20" t="s">
        <v>100</v>
      </c>
      <c r="C25" s="23">
        <v>81.86</v>
      </c>
      <c r="D25" s="23">
        <v>81.86</v>
      </c>
      <c r="E25" s="23">
        <f t="shared" si="0"/>
        <v>0</v>
      </c>
      <c r="F25" s="117"/>
      <c r="G25" s="119"/>
      <c r="H25" s="42"/>
    </row>
    <row r="26" spans="1:8" ht="12.75" customHeight="1">
      <c r="A26" s="22" t="s">
        <v>47</v>
      </c>
      <c r="B26" s="20"/>
      <c r="C26" s="23">
        <v>40.659999999999997</v>
      </c>
      <c r="D26" s="23">
        <v>80</v>
      </c>
      <c r="E26" s="23">
        <f t="shared" si="0"/>
        <v>39.340000000000003</v>
      </c>
      <c r="F26" s="117"/>
      <c r="G26" s="119"/>
      <c r="H26" s="42"/>
    </row>
    <row r="27" spans="1:8" ht="12.75" customHeight="1">
      <c r="A27" s="22" t="s">
        <v>48</v>
      </c>
      <c r="B27" s="20" t="s">
        <v>140</v>
      </c>
      <c r="C27" s="23">
        <v>69.13</v>
      </c>
      <c r="D27" s="23">
        <v>85</v>
      </c>
      <c r="E27" s="23">
        <f t="shared" si="0"/>
        <v>15.870000000000005</v>
      </c>
      <c r="F27" s="117"/>
      <c r="G27" s="119"/>
      <c r="H27" s="42"/>
    </row>
    <row r="28" spans="1:8" ht="12.75" customHeight="1">
      <c r="A28" s="22" t="s">
        <v>101</v>
      </c>
      <c r="B28" s="20" t="s">
        <v>97</v>
      </c>
      <c r="C28" s="23">
        <v>134</v>
      </c>
      <c r="D28" s="23">
        <v>135</v>
      </c>
      <c r="E28" s="23">
        <f t="shared" si="0"/>
        <v>1</v>
      </c>
      <c r="F28" s="117"/>
      <c r="G28" s="119"/>
      <c r="H28" s="42"/>
    </row>
    <row r="29" spans="1:8" ht="12.75" customHeight="1">
      <c r="A29" s="22" t="s">
        <v>50</v>
      </c>
      <c r="B29" s="20"/>
      <c r="C29" s="23">
        <v>710</v>
      </c>
      <c r="D29" s="23">
        <v>710</v>
      </c>
      <c r="E29" s="23">
        <f t="shared" si="0"/>
        <v>0</v>
      </c>
      <c r="F29" s="19"/>
      <c r="G29" s="33"/>
      <c r="H29" s="42"/>
    </row>
    <row r="30" spans="1:8" ht="12.75" customHeight="1">
      <c r="A30" s="22" t="s">
        <v>51</v>
      </c>
      <c r="B30" s="20"/>
      <c r="C30" s="23">
        <v>710</v>
      </c>
      <c r="D30" s="23">
        <v>710</v>
      </c>
      <c r="E30" s="23">
        <f t="shared" si="0"/>
        <v>0</v>
      </c>
      <c r="F30" s="19"/>
      <c r="G30" s="33"/>
      <c r="H30" s="42"/>
    </row>
    <row r="31" spans="1:8" ht="12.75" customHeight="1">
      <c r="A31" s="22" t="s">
        <v>102</v>
      </c>
      <c r="B31" s="20"/>
      <c r="C31" s="23">
        <v>49</v>
      </c>
      <c r="D31" s="23">
        <v>49</v>
      </c>
      <c r="E31" s="23"/>
      <c r="F31" s="19" t="s">
        <v>103</v>
      </c>
      <c r="G31" s="33"/>
      <c r="H31" s="42"/>
    </row>
    <row r="32" spans="1:8" ht="12.75" customHeight="1">
      <c r="A32" s="22" t="s">
        <v>104</v>
      </c>
      <c r="B32" s="20" t="s">
        <v>52</v>
      </c>
      <c r="C32" s="23">
        <v>310.48</v>
      </c>
      <c r="D32" s="23">
        <v>310</v>
      </c>
      <c r="E32" s="23"/>
      <c r="F32" s="19"/>
      <c r="G32" s="33"/>
      <c r="H32" s="42"/>
    </row>
    <row r="33" spans="1:8" ht="12.75" customHeight="1">
      <c r="A33" s="22" t="s">
        <v>105</v>
      </c>
      <c r="B33" s="20" t="s">
        <v>106</v>
      </c>
      <c r="C33" s="23">
        <v>386.24</v>
      </c>
      <c r="D33" s="23">
        <v>386.24</v>
      </c>
      <c r="E33" s="23"/>
      <c r="F33" s="19"/>
      <c r="G33" s="33"/>
      <c r="H33" s="42"/>
    </row>
    <row r="34" spans="1:8" ht="12.75" customHeight="1">
      <c r="A34" s="22" t="s">
        <v>107</v>
      </c>
      <c r="B34" s="20" t="s">
        <v>97</v>
      </c>
      <c r="C34" s="23">
        <v>110</v>
      </c>
      <c r="D34" s="23">
        <v>110</v>
      </c>
      <c r="E34" s="23"/>
      <c r="F34" s="19"/>
      <c r="G34" s="33"/>
      <c r="H34" s="42"/>
    </row>
    <row r="35" spans="1:8" ht="12.75" customHeight="1">
      <c r="A35" s="22" t="s">
        <v>166</v>
      </c>
      <c r="B35" s="20"/>
      <c r="C35" s="23">
        <v>830</v>
      </c>
      <c r="D35" s="23">
        <v>830</v>
      </c>
      <c r="E35" s="23">
        <f>(D35-C35)</f>
        <v>0</v>
      </c>
      <c r="F35" s="117"/>
      <c r="G35" s="119"/>
      <c r="H35" s="42"/>
    </row>
    <row r="36" spans="1:8" ht="12.75" customHeight="1">
      <c r="A36" s="22" t="s">
        <v>129</v>
      </c>
      <c r="B36" s="20"/>
      <c r="C36" s="23"/>
      <c r="D36" s="23"/>
      <c r="E36" s="23">
        <f>(D36-C36)</f>
        <v>0</v>
      </c>
      <c r="F36" s="117"/>
      <c r="G36" s="119"/>
      <c r="H36" s="42"/>
    </row>
    <row r="37" spans="1:8" ht="12.75" customHeight="1">
      <c r="A37" s="22" t="s">
        <v>167</v>
      </c>
      <c r="B37" s="20"/>
      <c r="C37" s="23">
        <f>SUM(C22:C36)</f>
        <v>5269.13</v>
      </c>
      <c r="D37" s="23">
        <f>SUM(D22:D36)</f>
        <v>5414.87</v>
      </c>
      <c r="E37" s="23">
        <f>(D37-C37)</f>
        <v>145.73999999999978</v>
      </c>
      <c r="F37" s="117"/>
      <c r="G37" s="119"/>
      <c r="H37" s="42"/>
    </row>
    <row r="38" spans="1:8" ht="12.75" customHeight="1">
      <c r="A38" s="17"/>
      <c r="B38" s="17"/>
      <c r="C38" s="17"/>
      <c r="D38" s="17"/>
      <c r="E38" s="17"/>
      <c r="F38" s="17"/>
      <c r="G38" s="17"/>
    </row>
    <row r="39" spans="1:8" ht="12.75" customHeight="1">
      <c r="A39" s="2" t="s">
        <v>168</v>
      </c>
      <c r="B39" s="2"/>
      <c r="C39" s="41" t="s">
        <v>86</v>
      </c>
      <c r="D39" s="41" t="s">
        <v>87</v>
      </c>
      <c r="E39" s="41" t="s">
        <v>88</v>
      </c>
      <c r="F39" s="120" t="s">
        <v>145</v>
      </c>
      <c r="G39" s="121"/>
      <c r="H39" s="42"/>
    </row>
    <row r="40" spans="1:8" ht="12.75" customHeight="1">
      <c r="A40" s="22" t="s">
        <v>169</v>
      </c>
      <c r="B40" s="20" t="s">
        <v>52</v>
      </c>
      <c r="C40" s="23">
        <v>190.11</v>
      </c>
      <c r="D40" s="23">
        <v>200</v>
      </c>
      <c r="E40" s="23">
        <f t="shared" ref="E40:E46" si="1">(D40-C40)</f>
        <v>9.8899999999999864</v>
      </c>
      <c r="F40" s="117"/>
      <c r="G40" s="118"/>
      <c r="H40" s="42"/>
    </row>
    <row r="41" spans="1:8" ht="12.75" customHeight="1">
      <c r="A41" s="22" t="s">
        <v>53</v>
      </c>
      <c r="B41" s="20" t="s">
        <v>54</v>
      </c>
      <c r="C41" s="23">
        <v>83.75</v>
      </c>
      <c r="D41" s="23">
        <v>100</v>
      </c>
      <c r="E41" s="23">
        <f t="shared" si="1"/>
        <v>16.25</v>
      </c>
      <c r="F41" s="19"/>
      <c r="G41" s="31"/>
      <c r="H41" s="42"/>
    </row>
    <row r="42" spans="1:8" ht="12.75" customHeight="1">
      <c r="A42" s="22" t="s">
        <v>170</v>
      </c>
      <c r="B42" s="20"/>
      <c r="C42" s="23"/>
      <c r="D42" s="23">
        <v>550</v>
      </c>
      <c r="E42" s="23">
        <f t="shared" si="1"/>
        <v>550</v>
      </c>
      <c r="F42" s="117"/>
      <c r="G42" s="118"/>
      <c r="H42" s="42"/>
    </row>
    <row r="43" spans="1:8" ht="12.75" customHeight="1">
      <c r="A43" s="22" t="s">
        <v>108</v>
      </c>
      <c r="B43" s="20"/>
      <c r="C43" s="23"/>
      <c r="D43" s="23">
        <v>100</v>
      </c>
      <c r="E43" s="23">
        <f t="shared" si="1"/>
        <v>100</v>
      </c>
      <c r="F43" s="117"/>
      <c r="G43" s="118"/>
      <c r="H43" s="42"/>
    </row>
    <row r="44" spans="1:8" ht="12.75" customHeight="1">
      <c r="A44" s="22" t="s">
        <v>173</v>
      </c>
      <c r="B44" s="20"/>
      <c r="C44" s="23"/>
      <c r="D44" s="23">
        <v>75</v>
      </c>
      <c r="E44" s="23">
        <f t="shared" si="1"/>
        <v>75</v>
      </c>
      <c r="F44" s="117"/>
      <c r="G44" s="118"/>
      <c r="H44" s="42"/>
    </row>
    <row r="45" spans="1:8" ht="12.75" customHeight="1">
      <c r="A45" s="22" t="s">
        <v>224</v>
      </c>
      <c r="B45" s="20"/>
      <c r="C45" s="23"/>
      <c r="D45" s="23">
        <v>100</v>
      </c>
      <c r="E45" s="23">
        <f t="shared" si="1"/>
        <v>100</v>
      </c>
      <c r="F45" s="117"/>
      <c r="G45" s="118"/>
      <c r="H45" s="42"/>
    </row>
    <row r="46" spans="1:8" ht="12.75" customHeight="1">
      <c r="A46" s="22" t="s">
        <v>175</v>
      </c>
      <c r="B46" s="20" t="s">
        <v>109</v>
      </c>
      <c r="C46" s="23"/>
      <c r="D46" s="23"/>
      <c r="E46" s="23">
        <f t="shared" si="1"/>
        <v>0</v>
      </c>
      <c r="F46" s="19"/>
      <c r="G46" s="31"/>
      <c r="H46" s="42"/>
    </row>
    <row r="47" spans="1:8" ht="12.75" customHeight="1">
      <c r="A47" s="22" t="s">
        <v>33</v>
      </c>
      <c r="B47" s="20"/>
      <c r="C47" s="23"/>
      <c r="D47" s="23">
        <v>15.6</v>
      </c>
      <c r="E47" s="23"/>
      <c r="F47" s="19"/>
      <c r="G47" s="31"/>
      <c r="H47" s="42"/>
    </row>
    <row r="48" spans="1:8" ht="12.75" customHeight="1">
      <c r="A48" s="22" t="s">
        <v>129</v>
      </c>
      <c r="B48" s="20"/>
      <c r="C48" s="23"/>
      <c r="D48" s="23"/>
      <c r="E48" s="23">
        <f>(D48-C48)</f>
        <v>0</v>
      </c>
      <c r="F48" s="117"/>
      <c r="G48" s="118"/>
      <c r="H48" s="42"/>
    </row>
    <row r="49" spans="1:8" ht="12.75" customHeight="1">
      <c r="A49" s="22" t="s">
        <v>177</v>
      </c>
      <c r="B49" s="20"/>
      <c r="C49" s="23">
        <f>SUM(C40:C48)</f>
        <v>273.86</v>
      </c>
      <c r="D49" s="23">
        <f>SUM(D40:D48)</f>
        <v>1140.5999999999999</v>
      </c>
      <c r="E49" s="23">
        <f>(D49-C49)</f>
        <v>866.7399999999999</v>
      </c>
      <c r="F49" s="117"/>
      <c r="G49" s="118"/>
      <c r="H49" s="42"/>
    </row>
    <row r="50" spans="1:8" ht="12.75" customHeight="1">
      <c r="A50" s="3"/>
      <c r="B50" s="3"/>
      <c r="C50" s="3"/>
      <c r="D50" s="3"/>
      <c r="E50" s="3"/>
      <c r="F50" s="3"/>
      <c r="G50" s="3"/>
    </row>
    <row r="51" spans="1:8" ht="12.75" customHeight="1">
      <c r="A51" s="122"/>
      <c r="B51" s="122"/>
      <c r="C51" s="122"/>
      <c r="D51" s="122"/>
      <c r="E51" s="122"/>
      <c r="F51" s="122"/>
      <c r="G51" s="122"/>
    </row>
    <row r="52" spans="1:8" ht="12.75" customHeight="1">
      <c r="A52" s="122"/>
      <c r="B52" s="122"/>
      <c r="C52" s="122"/>
      <c r="D52" s="122"/>
      <c r="E52" s="122"/>
      <c r="F52" s="122"/>
      <c r="G52" s="122"/>
    </row>
    <row r="53" spans="1:8" ht="12.75" customHeight="1">
      <c r="A53" s="122"/>
      <c r="B53" s="122"/>
      <c r="C53" s="122"/>
      <c r="D53" s="122"/>
      <c r="E53" s="122"/>
      <c r="F53" s="122"/>
      <c r="G53" s="122"/>
    </row>
  </sheetData>
  <mergeCells count="28">
    <mergeCell ref="F24:G24"/>
    <mergeCell ref="A1:H1"/>
    <mergeCell ref="F10:G10"/>
    <mergeCell ref="F12:G12"/>
    <mergeCell ref="F13:G13"/>
    <mergeCell ref="F15:G15"/>
    <mergeCell ref="F17:G17"/>
    <mergeCell ref="F21:G21"/>
    <mergeCell ref="F22:G22"/>
    <mergeCell ref="F23:G23"/>
    <mergeCell ref="F42:G42"/>
    <mergeCell ref="F25:G25"/>
    <mergeCell ref="F26:G26"/>
    <mergeCell ref="F27:G27"/>
    <mergeCell ref="F28:G28"/>
    <mergeCell ref="F35:G35"/>
    <mergeCell ref="F36:G36"/>
    <mergeCell ref="F37:G37"/>
    <mergeCell ref="F39:G39"/>
    <mergeCell ref="F40:G40"/>
    <mergeCell ref="A51:G51"/>
    <mergeCell ref="A52:G52"/>
    <mergeCell ref="A53:G53"/>
    <mergeCell ref="F43:G43"/>
    <mergeCell ref="F44:G44"/>
    <mergeCell ref="F45:G45"/>
    <mergeCell ref="F48:G48"/>
    <mergeCell ref="F49:G49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3"/>
  <sheetViews>
    <sheetView workbookViewId="0"/>
  </sheetViews>
  <sheetFormatPr baseColWidth="10" defaultColWidth="17.1640625" defaultRowHeight="12.75" customHeight="1" x14ac:dyDescent="0"/>
  <sheetData>
    <row r="1" spans="1:8" ht="12.75" customHeight="1">
      <c r="A1" s="125"/>
      <c r="B1" s="125"/>
      <c r="C1" s="125"/>
      <c r="D1" s="125"/>
      <c r="E1" s="125"/>
      <c r="F1" s="125"/>
      <c r="G1" s="125"/>
      <c r="H1" s="125"/>
    </row>
    <row r="3" spans="1:8" ht="12.75" customHeight="1">
      <c r="A3" s="26" t="s">
        <v>84</v>
      </c>
      <c r="B3" s="5"/>
      <c r="C3" s="36"/>
      <c r="D3" s="36"/>
      <c r="E3" s="36"/>
    </row>
    <row r="4" spans="1:8" ht="12.75" customHeight="1">
      <c r="A4" s="2" t="s">
        <v>85</v>
      </c>
      <c r="B4" s="2" t="s">
        <v>96</v>
      </c>
      <c r="C4" s="41" t="s">
        <v>86</v>
      </c>
      <c r="D4" s="41" t="s">
        <v>87</v>
      </c>
      <c r="E4" s="41" t="s">
        <v>88</v>
      </c>
      <c r="F4" s="42"/>
      <c r="G4" s="29"/>
    </row>
    <row r="5" spans="1:8" ht="12.75" customHeight="1">
      <c r="A5" s="22" t="s">
        <v>141</v>
      </c>
      <c r="B5" s="20"/>
      <c r="C5" s="23">
        <f>SUM(C11:C15)</f>
        <v>8003.68</v>
      </c>
      <c r="D5" s="23">
        <f>D17</f>
        <v>6517.18</v>
      </c>
      <c r="E5" s="23">
        <f>C5-D5</f>
        <v>1486.5</v>
      </c>
      <c r="F5" s="42"/>
      <c r="G5" s="25"/>
    </row>
    <row r="6" spans="1:8" ht="12.75" customHeight="1">
      <c r="A6" s="22" t="s">
        <v>142</v>
      </c>
      <c r="B6" s="20"/>
      <c r="C6" s="23">
        <f>C49+C37</f>
        <v>5503.39</v>
      </c>
      <c r="D6" s="23">
        <f>(D37+D49)</f>
        <v>6459.75</v>
      </c>
      <c r="E6" s="23">
        <f>C6-D6</f>
        <v>-956.35999999999967</v>
      </c>
      <c r="F6" s="42"/>
      <c r="G6" s="25"/>
    </row>
    <row r="7" spans="1:8" ht="12.75" customHeight="1">
      <c r="A7" s="22" t="s">
        <v>143</v>
      </c>
      <c r="B7" s="20"/>
      <c r="C7" s="23">
        <f>C5-C6</f>
        <v>2500.29</v>
      </c>
      <c r="D7" s="23">
        <f>D5-D6</f>
        <v>57.430000000000291</v>
      </c>
      <c r="E7" s="23">
        <f>C7-D7</f>
        <v>2442.8599999999997</v>
      </c>
      <c r="F7" s="42"/>
      <c r="G7" s="25"/>
    </row>
    <row r="8" spans="1:8" ht="12.75" customHeight="1">
      <c r="A8" s="3"/>
      <c r="B8" s="3"/>
      <c r="C8" s="3"/>
      <c r="D8" s="3"/>
      <c r="E8" s="3"/>
    </row>
    <row r="9" spans="1:8" ht="12.75" customHeight="1">
      <c r="A9" s="26" t="s">
        <v>141</v>
      </c>
      <c r="B9" s="5"/>
      <c r="C9" s="36"/>
      <c r="D9" s="36"/>
      <c r="E9" s="36"/>
      <c r="F9" s="39"/>
      <c r="G9" s="39"/>
    </row>
    <row r="10" spans="1:8" ht="12.75" customHeight="1">
      <c r="A10" s="2" t="s">
        <v>144</v>
      </c>
      <c r="B10" s="2"/>
      <c r="C10" s="41" t="s">
        <v>86</v>
      </c>
      <c r="D10" s="41" t="s">
        <v>87</v>
      </c>
      <c r="E10" s="41" t="s">
        <v>88</v>
      </c>
      <c r="F10" s="120" t="s">
        <v>145</v>
      </c>
      <c r="G10" s="123"/>
      <c r="H10" s="42"/>
    </row>
    <row r="11" spans="1:8" ht="12.75" customHeight="1">
      <c r="A11" s="28" t="s">
        <v>213</v>
      </c>
      <c r="B11" s="28"/>
      <c r="C11" s="45"/>
      <c r="D11" s="45"/>
      <c r="E11" s="45"/>
      <c r="F11" s="18"/>
      <c r="G11" s="46"/>
      <c r="H11" s="42"/>
    </row>
    <row r="12" spans="1:8" ht="12.75" customHeight="1">
      <c r="A12" s="22" t="s">
        <v>146</v>
      </c>
      <c r="B12" s="20"/>
      <c r="C12" s="23">
        <v>3416.68</v>
      </c>
      <c r="D12" s="23">
        <v>3416.68</v>
      </c>
      <c r="E12" s="23">
        <f>C12-D12</f>
        <v>0</v>
      </c>
      <c r="F12" s="117"/>
      <c r="G12" s="119"/>
      <c r="H12" s="42"/>
    </row>
    <row r="13" spans="1:8" ht="12.75" customHeight="1">
      <c r="A13" s="22" t="s">
        <v>26</v>
      </c>
      <c r="B13" s="20"/>
      <c r="C13" s="23">
        <v>3200</v>
      </c>
      <c r="D13" s="23">
        <v>2618</v>
      </c>
      <c r="E13" s="23">
        <f>C13-D13</f>
        <v>582</v>
      </c>
      <c r="F13" s="117"/>
      <c r="G13" s="119"/>
      <c r="H13" s="42"/>
    </row>
    <row r="14" spans="1:8" ht="12.75" customHeight="1">
      <c r="A14" s="22" t="s">
        <v>135</v>
      </c>
      <c r="B14" s="20"/>
      <c r="C14" s="23">
        <v>387</v>
      </c>
      <c r="D14" s="23">
        <v>387</v>
      </c>
      <c r="E14" s="23"/>
      <c r="F14" s="19"/>
      <c r="G14" s="33"/>
      <c r="H14" s="42"/>
    </row>
    <row r="15" spans="1:8" ht="12.75" customHeight="1">
      <c r="A15" s="22" t="s">
        <v>138</v>
      </c>
      <c r="B15" s="20"/>
      <c r="C15" s="23">
        <v>1000</v>
      </c>
      <c r="D15" s="23">
        <v>1000</v>
      </c>
      <c r="E15" s="23">
        <f>C15-D15</f>
        <v>0</v>
      </c>
      <c r="F15" s="117"/>
      <c r="G15" s="119"/>
      <c r="H15" s="42"/>
    </row>
    <row r="16" spans="1:8" ht="12.75" customHeight="1">
      <c r="A16" s="22" t="s">
        <v>40</v>
      </c>
      <c r="B16" s="20"/>
      <c r="C16" s="23">
        <f>(C13+C15)*(25/100)</f>
        <v>1050</v>
      </c>
      <c r="D16" s="23">
        <f>(D13+D15)*(25/100)</f>
        <v>904.5</v>
      </c>
      <c r="E16" s="23"/>
      <c r="F16" s="19"/>
      <c r="G16" s="33"/>
      <c r="H16" s="42"/>
    </row>
    <row r="17" spans="1:8" ht="12.75" customHeight="1">
      <c r="A17" s="22" t="s">
        <v>130</v>
      </c>
      <c r="B17" s="20"/>
      <c r="C17" s="23">
        <f>SUM(C11:C15)-C16</f>
        <v>6953.68</v>
      </c>
      <c r="D17" s="23">
        <f>SUM(D11:D15)-D16</f>
        <v>6517.18</v>
      </c>
      <c r="E17" s="23">
        <f>C17-D17</f>
        <v>436.5</v>
      </c>
      <c r="F17" s="117"/>
      <c r="G17" s="119"/>
      <c r="H17" s="42"/>
    </row>
    <row r="18" spans="1:8" ht="12.75" customHeight="1">
      <c r="A18" s="3"/>
      <c r="B18" s="3"/>
      <c r="C18" s="3"/>
      <c r="D18" s="3"/>
      <c r="E18" s="3"/>
      <c r="F18" s="3"/>
      <c r="G18" s="3"/>
    </row>
    <row r="19" spans="1:8" ht="12.75" customHeight="1">
      <c r="A19" s="44" t="s">
        <v>131</v>
      </c>
    </row>
    <row r="20" spans="1:8" ht="12.75" customHeight="1">
      <c r="A20" s="39"/>
      <c r="B20" s="39"/>
      <c r="C20" s="39"/>
      <c r="D20" s="39"/>
      <c r="E20" s="39"/>
      <c r="F20" s="39"/>
      <c r="G20" s="39"/>
    </row>
    <row r="21" spans="1:8" ht="12.75" customHeight="1">
      <c r="A21" s="2" t="s">
        <v>132</v>
      </c>
      <c r="B21" s="2"/>
      <c r="C21" s="41" t="s">
        <v>86</v>
      </c>
      <c r="D21" s="41" t="s">
        <v>87</v>
      </c>
      <c r="E21" s="41" t="s">
        <v>88</v>
      </c>
      <c r="F21" s="120" t="s">
        <v>145</v>
      </c>
      <c r="G21" s="123"/>
      <c r="H21" s="42"/>
    </row>
    <row r="22" spans="1:8" ht="12.75" customHeight="1">
      <c r="A22" s="22" t="s">
        <v>139</v>
      </c>
      <c r="B22" s="20" t="s">
        <v>97</v>
      </c>
      <c r="C22" s="23">
        <v>1710.09</v>
      </c>
      <c r="D22" s="23">
        <v>1710.09</v>
      </c>
      <c r="E22" s="23">
        <f t="shared" ref="E22:E30" si="0">(D22-C22)</f>
        <v>0</v>
      </c>
      <c r="F22" s="117"/>
      <c r="G22" s="119"/>
      <c r="H22" s="42"/>
    </row>
    <row r="23" spans="1:8" ht="12.75" customHeight="1">
      <c r="A23" s="22" t="s">
        <v>44</v>
      </c>
      <c r="B23" s="20" t="s">
        <v>98</v>
      </c>
      <c r="C23" s="23">
        <v>22.78</v>
      </c>
      <c r="D23" s="23">
        <v>90</v>
      </c>
      <c r="E23" s="23">
        <f t="shared" si="0"/>
        <v>67.22</v>
      </c>
      <c r="F23" s="117"/>
      <c r="G23" s="119"/>
      <c r="H23" s="42"/>
    </row>
    <row r="24" spans="1:8" ht="12.75" customHeight="1">
      <c r="A24" s="22" t="s">
        <v>45</v>
      </c>
      <c r="B24" s="20" t="s">
        <v>99</v>
      </c>
      <c r="C24" s="23">
        <v>127.68</v>
      </c>
      <c r="D24" s="23">
        <v>127.68</v>
      </c>
      <c r="E24" s="23">
        <f t="shared" si="0"/>
        <v>0</v>
      </c>
      <c r="F24" s="117"/>
      <c r="G24" s="119"/>
      <c r="H24" s="42"/>
    </row>
    <row r="25" spans="1:8" ht="12.75" customHeight="1">
      <c r="A25" s="22" t="s">
        <v>46</v>
      </c>
      <c r="B25" s="20" t="s">
        <v>100</v>
      </c>
      <c r="C25" s="23">
        <v>81.86</v>
      </c>
      <c r="D25" s="23">
        <v>81.86</v>
      </c>
      <c r="E25" s="23">
        <f t="shared" si="0"/>
        <v>0</v>
      </c>
      <c r="F25" s="117"/>
      <c r="G25" s="119"/>
      <c r="H25" s="42"/>
    </row>
    <row r="26" spans="1:8" ht="12.75" customHeight="1">
      <c r="A26" s="22" t="s">
        <v>47</v>
      </c>
      <c r="B26" s="20"/>
      <c r="C26" s="23">
        <v>79.41</v>
      </c>
      <c r="D26" s="23">
        <v>68.28</v>
      </c>
      <c r="E26" s="23">
        <f t="shared" si="0"/>
        <v>-11.129999999999995</v>
      </c>
      <c r="F26" s="117"/>
      <c r="G26" s="119"/>
      <c r="H26" s="42"/>
    </row>
    <row r="27" spans="1:8" ht="12.75" customHeight="1">
      <c r="A27" s="22" t="s">
        <v>48</v>
      </c>
      <c r="B27" s="20" t="s">
        <v>140</v>
      </c>
      <c r="C27" s="23">
        <v>69.430000000000007</v>
      </c>
      <c r="D27" s="23">
        <v>85</v>
      </c>
      <c r="E27" s="23">
        <f t="shared" si="0"/>
        <v>15.569999999999993</v>
      </c>
      <c r="F27" s="117"/>
      <c r="G27" s="119"/>
      <c r="H27" s="42"/>
    </row>
    <row r="28" spans="1:8" ht="12.75" customHeight="1">
      <c r="A28" s="22" t="s">
        <v>101</v>
      </c>
      <c r="B28" s="20" t="s">
        <v>97</v>
      </c>
      <c r="C28" s="23">
        <v>134</v>
      </c>
      <c r="D28" s="23">
        <v>135</v>
      </c>
      <c r="E28" s="23">
        <f t="shared" si="0"/>
        <v>1</v>
      </c>
      <c r="F28" s="117"/>
      <c r="G28" s="119"/>
      <c r="H28" s="42"/>
    </row>
    <row r="29" spans="1:8" ht="12.75" customHeight="1">
      <c r="A29" s="22" t="s">
        <v>50</v>
      </c>
      <c r="B29" s="20"/>
      <c r="C29" s="23">
        <v>708</v>
      </c>
      <c r="D29" s="23">
        <v>708</v>
      </c>
      <c r="E29" s="23">
        <f t="shared" si="0"/>
        <v>0</v>
      </c>
      <c r="F29" s="19"/>
      <c r="G29" s="33"/>
      <c r="H29" s="42"/>
    </row>
    <row r="30" spans="1:8" ht="12.75" customHeight="1">
      <c r="A30" s="22" t="s">
        <v>51</v>
      </c>
      <c r="B30" s="20"/>
      <c r="C30" s="23">
        <v>708</v>
      </c>
      <c r="D30" s="23">
        <v>708</v>
      </c>
      <c r="E30" s="23">
        <f t="shared" si="0"/>
        <v>0</v>
      </c>
      <c r="F30" s="19"/>
      <c r="G30" s="33"/>
      <c r="H30" s="42"/>
    </row>
    <row r="31" spans="1:8" ht="12.75" customHeight="1">
      <c r="A31" s="22" t="s">
        <v>102</v>
      </c>
      <c r="B31" s="20"/>
      <c r="C31" s="23">
        <v>49</v>
      </c>
      <c r="D31" s="23">
        <v>49</v>
      </c>
      <c r="E31" s="23"/>
      <c r="F31" s="19" t="s">
        <v>103</v>
      </c>
      <c r="G31" s="33"/>
      <c r="H31" s="42"/>
    </row>
    <row r="32" spans="1:8" ht="12.75" customHeight="1">
      <c r="A32" s="22" t="s">
        <v>104</v>
      </c>
      <c r="B32" s="20" t="s">
        <v>52</v>
      </c>
      <c r="C32" s="23">
        <v>310.48</v>
      </c>
      <c r="D32" s="23">
        <v>310</v>
      </c>
      <c r="E32" s="23"/>
      <c r="F32" s="19"/>
      <c r="G32" s="33"/>
      <c r="H32" s="42"/>
    </row>
    <row r="33" spans="1:8" ht="12.75" customHeight="1">
      <c r="A33" s="22" t="s">
        <v>105</v>
      </c>
      <c r="B33" s="20" t="s">
        <v>106</v>
      </c>
      <c r="C33" s="23">
        <v>386.24</v>
      </c>
      <c r="D33" s="23">
        <v>386.24</v>
      </c>
      <c r="E33" s="23"/>
      <c r="F33" s="19"/>
      <c r="G33" s="33"/>
      <c r="H33" s="42"/>
    </row>
    <row r="34" spans="1:8" ht="12.75" customHeight="1">
      <c r="A34" s="22" t="s">
        <v>107</v>
      </c>
      <c r="B34" s="20" t="s">
        <v>97</v>
      </c>
      <c r="C34" s="23">
        <v>110</v>
      </c>
      <c r="D34" s="23">
        <v>110</v>
      </c>
      <c r="E34" s="23"/>
      <c r="F34" s="19"/>
      <c r="G34" s="33"/>
      <c r="H34" s="42"/>
    </row>
    <row r="35" spans="1:8" ht="12.75" customHeight="1">
      <c r="A35" s="22" t="s">
        <v>166</v>
      </c>
      <c r="B35" s="20"/>
      <c r="C35" s="23">
        <v>830</v>
      </c>
      <c r="D35" s="23">
        <v>830</v>
      </c>
      <c r="E35" s="23">
        <f>(D35-C35)</f>
        <v>0</v>
      </c>
      <c r="F35" s="117"/>
      <c r="G35" s="119"/>
      <c r="H35" s="42"/>
    </row>
    <row r="36" spans="1:8" ht="12.75" customHeight="1">
      <c r="A36" s="22" t="s">
        <v>129</v>
      </c>
      <c r="B36" s="20"/>
      <c r="C36" s="23"/>
      <c r="D36" s="23"/>
      <c r="E36" s="23">
        <f>(D36-C36)</f>
        <v>0</v>
      </c>
      <c r="F36" s="117"/>
      <c r="G36" s="119"/>
      <c r="H36" s="42"/>
    </row>
    <row r="37" spans="1:8" ht="12.75" customHeight="1">
      <c r="A37" s="22" t="s">
        <v>167</v>
      </c>
      <c r="B37" s="20"/>
      <c r="C37" s="23">
        <f>SUM(C22:C36)</f>
        <v>5326.97</v>
      </c>
      <c r="D37" s="23">
        <f>SUM(D22:D36)</f>
        <v>5399.15</v>
      </c>
      <c r="E37" s="23">
        <f>(D37-C37)</f>
        <v>72.179999999999382</v>
      </c>
      <c r="F37" s="117"/>
      <c r="G37" s="119"/>
      <c r="H37" s="42"/>
    </row>
    <row r="38" spans="1:8" ht="12.75" customHeight="1">
      <c r="A38" s="17"/>
      <c r="B38" s="17"/>
      <c r="C38" s="17"/>
      <c r="D38" s="17"/>
      <c r="E38" s="17"/>
      <c r="F38" s="17"/>
      <c r="G38" s="17"/>
    </row>
    <row r="39" spans="1:8" ht="12.75" customHeight="1">
      <c r="A39" s="2" t="s">
        <v>168</v>
      </c>
      <c r="B39" s="2"/>
      <c r="C39" s="41" t="s">
        <v>86</v>
      </c>
      <c r="D39" s="41" t="s">
        <v>87</v>
      </c>
      <c r="E39" s="41" t="s">
        <v>88</v>
      </c>
      <c r="F39" s="120" t="s">
        <v>145</v>
      </c>
      <c r="G39" s="121"/>
      <c r="H39" s="42"/>
    </row>
    <row r="40" spans="1:8" ht="12.75" customHeight="1">
      <c r="A40" s="22" t="s">
        <v>169</v>
      </c>
      <c r="B40" s="20" t="s">
        <v>52</v>
      </c>
      <c r="C40" s="23">
        <v>98.74</v>
      </c>
      <c r="D40" s="23">
        <v>70</v>
      </c>
      <c r="E40" s="23">
        <f t="shared" ref="E40:E46" si="1">(D40-C40)</f>
        <v>-28.739999999999995</v>
      </c>
      <c r="F40" s="117"/>
      <c r="G40" s="118"/>
      <c r="H40" s="42"/>
    </row>
    <row r="41" spans="1:8" ht="12.75" customHeight="1">
      <c r="A41" s="22" t="s">
        <v>53</v>
      </c>
      <c r="B41" s="20" t="s">
        <v>54</v>
      </c>
      <c r="C41" s="23">
        <v>65.98</v>
      </c>
      <c r="D41" s="23">
        <v>150</v>
      </c>
      <c r="E41" s="23">
        <f t="shared" si="1"/>
        <v>84.02</v>
      </c>
      <c r="F41" s="19"/>
      <c r="G41" s="31"/>
      <c r="H41" s="42"/>
    </row>
    <row r="42" spans="1:8" ht="12.75" customHeight="1">
      <c r="A42" s="22" t="s">
        <v>170</v>
      </c>
      <c r="B42" s="20"/>
      <c r="C42" s="23"/>
      <c r="D42" s="23">
        <v>550</v>
      </c>
      <c r="E42" s="23">
        <f t="shared" si="1"/>
        <v>550</v>
      </c>
      <c r="F42" s="117"/>
      <c r="G42" s="118"/>
      <c r="H42" s="42"/>
    </row>
    <row r="43" spans="1:8" ht="12.75" customHeight="1">
      <c r="A43" s="22" t="s">
        <v>108</v>
      </c>
      <c r="B43" s="20"/>
      <c r="C43" s="23"/>
      <c r="D43" s="23">
        <v>100</v>
      </c>
      <c r="E43" s="23">
        <f t="shared" si="1"/>
        <v>100</v>
      </c>
      <c r="F43" s="117"/>
      <c r="G43" s="118"/>
      <c r="H43" s="42"/>
    </row>
    <row r="44" spans="1:8" ht="12.75" customHeight="1">
      <c r="A44" s="22" t="s">
        <v>173</v>
      </c>
      <c r="B44" s="20"/>
      <c r="C44" s="23"/>
      <c r="D44" s="23">
        <v>75</v>
      </c>
      <c r="E44" s="23">
        <f t="shared" si="1"/>
        <v>75</v>
      </c>
      <c r="F44" s="117"/>
      <c r="G44" s="118"/>
      <c r="H44" s="42"/>
    </row>
    <row r="45" spans="1:8" ht="12.75" customHeight="1">
      <c r="A45" s="22" t="s">
        <v>224</v>
      </c>
      <c r="B45" s="20"/>
      <c r="C45" s="23"/>
      <c r="D45" s="23">
        <v>100</v>
      </c>
      <c r="E45" s="23">
        <f t="shared" si="1"/>
        <v>100</v>
      </c>
      <c r="F45" s="117"/>
      <c r="G45" s="118"/>
      <c r="H45" s="42"/>
    </row>
    <row r="46" spans="1:8" ht="12.75" customHeight="1">
      <c r="A46" s="22" t="s">
        <v>175</v>
      </c>
      <c r="B46" s="20" t="s">
        <v>109</v>
      </c>
      <c r="C46" s="23"/>
      <c r="D46" s="23"/>
      <c r="E46" s="23">
        <f t="shared" si="1"/>
        <v>0</v>
      </c>
      <c r="F46" s="19"/>
      <c r="G46" s="31"/>
      <c r="H46" s="42"/>
    </row>
    <row r="47" spans="1:8" ht="12.75" customHeight="1">
      <c r="A47" s="22" t="s">
        <v>33</v>
      </c>
      <c r="B47" s="20"/>
      <c r="C47" s="23">
        <v>11.7</v>
      </c>
      <c r="D47" s="23">
        <v>15.6</v>
      </c>
      <c r="E47" s="23"/>
      <c r="F47" s="19"/>
      <c r="G47" s="31"/>
      <c r="H47" s="42"/>
    </row>
    <row r="48" spans="1:8" ht="12.75" customHeight="1">
      <c r="A48" s="22" t="s">
        <v>129</v>
      </c>
      <c r="B48" s="20"/>
      <c r="C48" s="23"/>
      <c r="D48" s="23"/>
      <c r="E48" s="23">
        <f>(D48-C48)</f>
        <v>0</v>
      </c>
      <c r="F48" s="117"/>
      <c r="G48" s="118"/>
      <c r="H48" s="42"/>
    </row>
    <row r="49" spans="1:8" ht="12.75" customHeight="1">
      <c r="A49" s="22" t="s">
        <v>177</v>
      </c>
      <c r="B49" s="20"/>
      <c r="C49" s="23">
        <f>SUM(C40:C48)</f>
        <v>176.42</v>
      </c>
      <c r="D49" s="23">
        <f>SUM(D40:D48)</f>
        <v>1060.5999999999999</v>
      </c>
      <c r="E49" s="23">
        <f>(D49-C49)</f>
        <v>884.18</v>
      </c>
      <c r="F49" s="117"/>
      <c r="G49" s="118"/>
      <c r="H49" s="42"/>
    </row>
    <row r="50" spans="1:8" ht="12.75" customHeight="1">
      <c r="A50" s="3"/>
      <c r="B50" s="3"/>
      <c r="C50" s="3"/>
      <c r="D50" s="3"/>
      <c r="E50" s="3"/>
      <c r="F50" s="3"/>
      <c r="G50" s="3"/>
    </row>
    <row r="51" spans="1:8" ht="12.75" customHeight="1">
      <c r="A51" s="122"/>
      <c r="B51" s="122"/>
      <c r="C51" s="122"/>
      <c r="D51" s="122"/>
      <c r="E51" s="122"/>
      <c r="F51" s="122"/>
      <c r="G51" s="122"/>
    </row>
    <row r="52" spans="1:8" ht="12.75" customHeight="1">
      <c r="A52" s="122"/>
      <c r="B52" s="122"/>
      <c r="C52" s="122"/>
      <c r="D52" s="122"/>
      <c r="E52" s="122"/>
      <c r="F52" s="122"/>
      <c r="G52" s="122"/>
    </row>
    <row r="53" spans="1:8" ht="12.75" customHeight="1">
      <c r="A53" s="122"/>
      <c r="B53" s="122"/>
      <c r="C53" s="122"/>
      <c r="D53" s="122"/>
      <c r="E53" s="122"/>
      <c r="F53" s="122"/>
      <c r="G53" s="122"/>
    </row>
  </sheetData>
  <mergeCells count="28">
    <mergeCell ref="F24:G24"/>
    <mergeCell ref="A1:H1"/>
    <mergeCell ref="F10:G10"/>
    <mergeCell ref="F12:G12"/>
    <mergeCell ref="F13:G13"/>
    <mergeCell ref="F15:G15"/>
    <mergeCell ref="F17:G17"/>
    <mergeCell ref="F21:G21"/>
    <mergeCell ref="F22:G22"/>
    <mergeCell ref="F23:G23"/>
    <mergeCell ref="F42:G42"/>
    <mergeCell ref="F25:G25"/>
    <mergeCell ref="F26:G26"/>
    <mergeCell ref="F27:G27"/>
    <mergeCell ref="F28:G28"/>
    <mergeCell ref="F35:G35"/>
    <mergeCell ref="F36:G36"/>
    <mergeCell ref="F37:G37"/>
    <mergeCell ref="F39:G39"/>
    <mergeCell ref="F40:G40"/>
    <mergeCell ref="A51:G51"/>
    <mergeCell ref="A52:G52"/>
    <mergeCell ref="A53:G53"/>
    <mergeCell ref="F43:G43"/>
    <mergeCell ref="F44:G44"/>
    <mergeCell ref="F45:G45"/>
    <mergeCell ref="F48:G48"/>
    <mergeCell ref="F49:G49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3"/>
  <sheetViews>
    <sheetView workbookViewId="0"/>
  </sheetViews>
  <sheetFormatPr baseColWidth="10" defaultColWidth="17.1640625" defaultRowHeight="12.75" customHeight="1" x14ac:dyDescent="0"/>
  <sheetData>
    <row r="1" spans="1:8" ht="12.75" customHeight="1">
      <c r="A1" s="125"/>
      <c r="B1" s="125"/>
      <c r="C1" s="125"/>
      <c r="D1" s="125"/>
      <c r="E1" s="125"/>
      <c r="F1" s="125"/>
      <c r="G1" s="125"/>
      <c r="H1" s="125"/>
    </row>
    <row r="3" spans="1:8" ht="12.75" customHeight="1">
      <c r="A3" s="26" t="s">
        <v>84</v>
      </c>
      <c r="B3" s="5"/>
      <c r="C3" s="36"/>
      <c r="D3" s="36"/>
      <c r="E3" s="36"/>
    </row>
    <row r="4" spans="1:8" ht="12.75" customHeight="1">
      <c r="A4" s="2" t="s">
        <v>85</v>
      </c>
      <c r="B4" s="2" t="s">
        <v>96</v>
      </c>
      <c r="C4" s="41" t="s">
        <v>86</v>
      </c>
      <c r="D4" s="41" t="s">
        <v>87</v>
      </c>
      <c r="E4" s="41" t="s">
        <v>88</v>
      </c>
      <c r="F4" s="42"/>
      <c r="G4" s="29"/>
    </row>
    <row r="5" spans="1:8" ht="12.75" customHeight="1">
      <c r="A5" s="22" t="s">
        <v>141</v>
      </c>
      <c r="B5" s="20"/>
      <c r="C5" s="23">
        <f>SUM(C11:C15)</f>
        <v>7625.68</v>
      </c>
      <c r="D5" s="23">
        <f>D17</f>
        <v>6517.18</v>
      </c>
      <c r="E5" s="23">
        <f>C5-D5</f>
        <v>1108.5</v>
      </c>
      <c r="F5" s="42"/>
      <c r="G5" s="25"/>
    </row>
    <row r="6" spans="1:8" ht="12.75" customHeight="1">
      <c r="A6" s="22" t="s">
        <v>142</v>
      </c>
      <c r="B6" s="20"/>
      <c r="C6" s="23">
        <f>C49+C37</f>
        <v>3026.7400000000002</v>
      </c>
      <c r="D6" s="23">
        <f>(D37+D49)</f>
        <v>6474.8799999999992</v>
      </c>
      <c r="E6" s="23">
        <f>C6-D6</f>
        <v>-3448.139999999999</v>
      </c>
      <c r="F6" s="42"/>
      <c r="G6" s="25"/>
    </row>
    <row r="7" spans="1:8" ht="12.75" customHeight="1">
      <c r="A7" s="22" t="s">
        <v>143</v>
      </c>
      <c r="B7" s="20"/>
      <c r="C7" s="23">
        <f>C5-C6</f>
        <v>4598.9400000000005</v>
      </c>
      <c r="D7" s="23">
        <f>D5-D6</f>
        <v>42.300000000001091</v>
      </c>
      <c r="E7" s="23">
        <f>C7-D7</f>
        <v>4556.6399999999994</v>
      </c>
      <c r="F7" s="42"/>
      <c r="G7" s="25"/>
    </row>
    <row r="8" spans="1:8" ht="12.75" customHeight="1">
      <c r="A8" s="3"/>
      <c r="B8" s="3"/>
      <c r="C8" s="3"/>
      <c r="D8" s="3"/>
      <c r="E8" s="3"/>
    </row>
    <row r="9" spans="1:8" ht="12.75" customHeight="1">
      <c r="A9" s="26" t="s">
        <v>141</v>
      </c>
      <c r="B9" s="5"/>
      <c r="C9" s="36"/>
      <c r="D9" s="36"/>
      <c r="E9" s="36"/>
      <c r="F9" s="39"/>
      <c r="G9" s="39"/>
    </row>
    <row r="10" spans="1:8" ht="12.75" customHeight="1">
      <c r="A10" s="2" t="s">
        <v>144</v>
      </c>
      <c r="B10" s="2"/>
      <c r="C10" s="41" t="s">
        <v>86</v>
      </c>
      <c r="D10" s="41" t="s">
        <v>87</v>
      </c>
      <c r="E10" s="41" t="s">
        <v>88</v>
      </c>
      <c r="F10" s="120" t="s">
        <v>145</v>
      </c>
      <c r="G10" s="123"/>
      <c r="H10" s="42"/>
    </row>
    <row r="11" spans="1:8" ht="12.75" customHeight="1">
      <c r="A11" s="28" t="s">
        <v>213</v>
      </c>
      <c r="B11" s="28"/>
      <c r="C11" s="45"/>
      <c r="D11" s="45"/>
      <c r="E11" s="45"/>
      <c r="F11" s="18"/>
      <c r="G11" s="46"/>
      <c r="H11" s="42"/>
    </row>
    <row r="12" spans="1:8" ht="12.75" customHeight="1">
      <c r="A12" s="22" t="s">
        <v>146</v>
      </c>
      <c r="B12" s="20"/>
      <c r="C12" s="23">
        <v>3416.68</v>
      </c>
      <c r="D12" s="23">
        <v>3416.68</v>
      </c>
      <c r="E12" s="23">
        <f>C12-D12</f>
        <v>0</v>
      </c>
      <c r="F12" s="117"/>
      <c r="G12" s="119"/>
      <c r="H12" s="42"/>
    </row>
    <row r="13" spans="1:8" ht="12.75" customHeight="1">
      <c r="A13" s="22" t="s">
        <v>26</v>
      </c>
      <c r="B13" s="20"/>
      <c r="C13" s="23">
        <v>2822</v>
      </c>
      <c r="D13" s="23">
        <v>2618</v>
      </c>
      <c r="E13" s="23">
        <f>C13-D13</f>
        <v>204</v>
      </c>
      <c r="F13" s="117"/>
      <c r="G13" s="119"/>
      <c r="H13" s="42"/>
    </row>
    <row r="14" spans="1:8" ht="12.75" customHeight="1">
      <c r="A14" s="22" t="s">
        <v>135</v>
      </c>
      <c r="B14" s="20"/>
      <c r="C14" s="23">
        <v>387</v>
      </c>
      <c r="D14" s="23">
        <v>387</v>
      </c>
      <c r="E14" s="23"/>
      <c r="F14" s="19"/>
      <c r="G14" s="33"/>
      <c r="H14" s="42"/>
    </row>
    <row r="15" spans="1:8" ht="12.75" customHeight="1">
      <c r="A15" s="22" t="s">
        <v>138</v>
      </c>
      <c r="B15" s="20"/>
      <c r="C15" s="23">
        <v>1000</v>
      </c>
      <c r="D15" s="23">
        <v>1000</v>
      </c>
      <c r="E15" s="23">
        <f>C15-D15</f>
        <v>0</v>
      </c>
      <c r="F15" s="117"/>
      <c r="G15" s="119"/>
      <c r="H15" s="42"/>
    </row>
    <row r="16" spans="1:8" ht="12.75" customHeight="1">
      <c r="A16" s="22" t="s">
        <v>40</v>
      </c>
      <c r="B16" s="20"/>
      <c r="C16" s="23">
        <f>(C13+C15)*(25/100)</f>
        <v>955.5</v>
      </c>
      <c r="D16" s="23">
        <f>(D13+D15)*(25/100)</f>
        <v>904.5</v>
      </c>
      <c r="E16" s="23"/>
      <c r="F16" s="19"/>
      <c r="G16" s="33"/>
      <c r="H16" s="42"/>
    </row>
    <row r="17" spans="1:8" ht="12.75" customHeight="1">
      <c r="A17" s="22" t="s">
        <v>130</v>
      </c>
      <c r="B17" s="20"/>
      <c r="C17" s="23">
        <f>SUM(C11:C15)-C16</f>
        <v>6670.18</v>
      </c>
      <c r="D17" s="23">
        <f>SUM(D11:D15)-D16</f>
        <v>6517.18</v>
      </c>
      <c r="E17" s="23">
        <f>C17-D17</f>
        <v>153</v>
      </c>
      <c r="F17" s="117"/>
      <c r="G17" s="119"/>
      <c r="H17" s="42"/>
    </row>
    <row r="18" spans="1:8" ht="12.75" customHeight="1">
      <c r="A18" s="3"/>
      <c r="B18" s="3"/>
      <c r="C18" s="3"/>
      <c r="D18" s="3"/>
      <c r="E18" s="3"/>
      <c r="F18" s="3"/>
      <c r="G18" s="3"/>
    </row>
    <row r="19" spans="1:8" ht="12.75" customHeight="1">
      <c r="A19" s="44" t="s">
        <v>131</v>
      </c>
    </row>
    <row r="20" spans="1:8" ht="12.75" customHeight="1">
      <c r="A20" s="39"/>
      <c r="B20" s="39"/>
      <c r="C20" s="39"/>
      <c r="D20" s="39"/>
      <c r="E20" s="39"/>
      <c r="F20" s="39"/>
      <c r="G20" s="39"/>
    </row>
    <row r="21" spans="1:8" ht="12.75" customHeight="1">
      <c r="A21" s="2" t="s">
        <v>132</v>
      </c>
      <c r="B21" s="2"/>
      <c r="C21" s="41" t="s">
        <v>86</v>
      </c>
      <c r="D21" s="41" t="s">
        <v>87</v>
      </c>
      <c r="E21" s="41" t="s">
        <v>88</v>
      </c>
      <c r="F21" s="120" t="s">
        <v>145</v>
      </c>
      <c r="G21" s="123"/>
      <c r="H21" s="42"/>
    </row>
    <row r="22" spans="1:8" ht="12.75" customHeight="1">
      <c r="A22" s="22" t="s">
        <v>139</v>
      </c>
      <c r="B22" s="20" t="s">
        <v>97</v>
      </c>
      <c r="C22" s="23"/>
      <c r="D22" s="23">
        <v>1710.09</v>
      </c>
      <c r="E22" s="23">
        <f t="shared" ref="E22:E30" si="0">(D22-C22)</f>
        <v>1710.09</v>
      </c>
      <c r="F22" s="117"/>
      <c r="G22" s="119"/>
      <c r="H22" s="42"/>
    </row>
    <row r="23" spans="1:8" ht="12.75" customHeight="1">
      <c r="A23" s="22" t="s">
        <v>44</v>
      </c>
      <c r="B23" s="20" t="s">
        <v>98</v>
      </c>
      <c r="C23" s="23">
        <v>140.71</v>
      </c>
      <c r="D23" s="23">
        <v>90</v>
      </c>
      <c r="E23" s="23">
        <f t="shared" si="0"/>
        <v>-50.710000000000008</v>
      </c>
      <c r="F23" s="117"/>
      <c r="G23" s="119"/>
      <c r="H23" s="42"/>
    </row>
    <row r="24" spans="1:8" ht="12.75" customHeight="1">
      <c r="A24" s="22" t="s">
        <v>45</v>
      </c>
      <c r="B24" s="20" t="s">
        <v>99</v>
      </c>
      <c r="C24" s="23">
        <v>127.67</v>
      </c>
      <c r="D24" s="23">
        <v>127.68</v>
      </c>
      <c r="E24" s="23">
        <f t="shared" si="0"/>
        <v>1.0000000000005116E-2</v>
      </c>
      <c r="F24" s="117"/>
      <c r="G24" s="119"/>
      <c r="H24" s="42"/>
    </row>
    <row r="25" spans="1:8" ht="12.75" customHeight="1">
      <c r="A25" s="22" t="s">
        <v>46</v>
      </c>
      <c r="B25" s="20" t="s">
        <v>100</v>
      </c>
      <c r="C25" s="23">
        <v>81.86</v>
      </c>
      <c r="D25" s="23">
        <v>81.86</v>
      </c>
      <c r="E25" s="23">
        <f t="shared" si="0"/>
        <v>0</v>
      </c>
      <c r="F25" s="117"/>
      <c r="G25" s="119"/>
      <c r="H25" s="42"/>
    </row>
    <row r="26" spans="1:8" ht="12.75" customHeight="1">
      <c r="A26" s="22" t="s">
        <v>47</v>
      </c>
      <c r="B26" s="20"/>
      <c r="C26" s="23">
        <v>79.41</v>
      </c>
      <c r="D26" s="23">
        <v>79.41</v>
      </c>
      <c r="E26" s="23">
        <f t="shared" si="0"/>
        <v>0</v>
      </c>
      <c r="F26" s="117"/>
      <c r="G26" s="119"/>
      <c r="H26" s="42"/>
    </row>
    <row r="27" spans="1:8" ht="12.75" customHeight="1">
      <c r="A27" s="22" t="s">
        <v>48</v>
      </c>
      <c r="B27" s="20" t="s">
        <v>140</v>
      </c>
      <c r="C27" s="23">
        <v>81.010000000000005</v>
      </c>
      <c r="D27" s="23">
        <v>85</v>
      </c>
      <c r="E27" s="23">
        <f t="shared" si="0"/>
        <v>3.9899999999999949</v>
      </c>
      <c r="F27" s="117"/>
      <c r="G27" s="119"/>
      <c r="H27" s="42"/>
    </row>
    <row r="28" spans="1:8" ht="12.75" customHeight="1">
      <c r="A28" s="22" t="s">
        <v>101</v>
      </c>
      <c r="B28" s="20" t="s">
        <v>97</v>
      </c>
      <c r="C28" s="23">
        <v>134</v>
      </c>
      <c r="D28" s="23">
        <v>135</v>
      </c>
      <c r="E28" s="23">
        <f t="shared" si="0"/>
        <v>1</v>
      </c>
      <c r="F28" s="117"/>
      <c r="G28" s="119"/>
      <c r="H28" s="42"/>
    </row>
    <row r="29" spans="1:8" ht="12.75" customHeight="1">
      <c r="A29" s="22" t="s">
        <v>50</v>
      </c>
      <c r="B29" s="20"/>
      <c r="C29" s="23">
        <v>710</v>
      </c>
      <c r="D29" s="23">
        <v>710</v>
      </c>
      <c r="E29" s="23">
        <f t="shared" si="0"/>
        <v>0</v>
      </c>
      <c r="F29" s="19"/>
      <c r="G29" s="33"/>
      <c r="H29" s="42"/>
    </row>
    <row r="30" spans="1:8" ht="12.75" customHeight="1">
      <c r="A30" s="22" t="s">
        <v>51</v>
      </c>
      <c r="B30" s="20"/>
      <c r="C30" s="23">
        <v>710</v>
      </c>
      <c r="D30" s="23">
        <v>710</v>
      </c>
      <c r="E30" s="23">
        <f t="shared" si="0"/>
        <v>0</v>
      </c>
      <c r="F30" s="19"/>
      <c r="G30" s="33"/>
      <c r="H30" s="42"/>
    </row>
    <row r="31" spans="1:8" ht="12.75" customHeight="1">
      <c r="A31" s="22" t="s">
        <v>102</v>
      </c>
      <c r="B31" s="20"/>
      <c r="C31" s="23"/>
      <c r="D31" s="23">
        <v>49</v>
      </c>
      <c r="E31" s="23"/>
      <c r="F31" s="19" t="s">
        <v>103</v>
      </c>
      <c r="G31" s="33"/>
      <c r="H31" s="42"/>
    </row>
    <row r="32" spans="1:8" ht="12.75" customHeight="1">
      <c r="A32" s="22" t="s">
        <v>104</v>
      </c>
      <c r="B32" s="20" t="s">
        <v>52</v>
      </c>
      <c r="C32" s="23">
        <v>310.48</v>
      </c>
      <c r="D32" s="23">
        <v>310</v>
      </c>
      <c r="E32" s="23"/>
      <c r="F32" s="19"/>
      <c r="G32" s="33"/>
      <c r="H32" s="42"/>
    </row>
    <row r="33" spans="1:8" ht="12.75" customHeight="1">
      <c r="A33" s="22" t="s">
        <v>105</v>
      </c>
      <c r="B33" s="20" t="s">
        <v>106</v>
      </c>
      <c r="C33" s="23">
        <v>386.24</v>
      </c>
      <c r="D33" s="23">
        <v>386.24</v>
      </c>
      <c r="E33" s="23"/>
      <c r="F33" s="19"/>
      <c r="G33" s="33"/>
      <c r="H33" s="42"/>
    </row>
    <row r="34" spans="1:8" ht="12.75" customHeight="1">
      <c r="A34" s="22" t="s">
        <v>107</v>
      </c>
      <c r="B34" s="20" t="s">
        <v>97</v>
      </c>
      <c r="C34" s="23">
        <v>110</v>
      </c>
      <c r="D34" s="23">
        <v>110</v>
      </c>
      <c r="E34" s="23"/>
      <c r="F34" s="19"/>
      <c r="G34" s="33"/>
      <c r="H34" s="42"/>
    </row>
    <row r="35" spans="1:8" ht="12.75" customHeight="1">
      <c r="A35" s="22" t="s">
        <v>166</v>
      </c>
      <c r="B35" s="20"/>
      <c r="C35" s="23"/>
      <c r="D35" s="23">
        <v>830</v>
      </c>
      <c r="E35" s="23">
        <f>(D35-C35)</f>
        <v>830</v>
      </c>
      <c r="F35" s="117"/>
      <c r="G35" s="119"/>
      <c r="H35" s="42"/>
    </row>
    <row r="36" spans="1:8" ht="12.75" customHeight="1">
      <c r="A36" s="22" t="s">
        <v>129</v>
      </c>
      <c r="B36" s="20"/>
      <c r="C36" s="23"/>
      <c r="D36" s="23"/>
      <c r="E36" s="23">
        <f>(D36-C36)</f>
        <v>0</v>
      </c>
      <c r="F36" s="117"/>
      <c r="G36" s="119"/>
      <c r="H36" s="42"/>
    </row>
    <row r="37" spans="1:8" ht="12.75" customHeight="1">
      <c r="A37" s="22" t="s">
        <v>167</v>
      </c>
      <c r="B37" s="20"/>
      <c r="C37" s="23">
        <f>SUM(C22:C36)</f>
        <v>2871.38</v>
      </c>
      <c r="D37" s="23">
        <f>SUM(D22:D36)</f>
        <v>5414.28</v>
      </c>
      <c r="E37" s="23">
        <f>(D37-C37)</f>
        <v>2542.8999999999996</v>
      </c>
      <c r="F37" s="117"/>
      <c r="G37" s="119"/>
      <c r="H37" s="42"/>
    </row>
    <row r="38" spans="1:8" ht="12.75" customHeight="1">
      <c r="A38" s="17"/>
      <c r="B38" s="17"/>
      <c r="C38" s="17"/>
      <c r="D38" s="17"/>
      <c r="E38" s="17"/>
      <c r="F38" s="17"/>
      <c r="G38" s="17"/>
    </row>
    <row r="39" spans="1:8" ht="12.75" customHeight="1">
      <c r="A39" s="2" t="s">
        <v>168</v>
      </c>
      <c r="B39" s="2"/>
      <c r="C39" s="41" t="s">
        <v>86</v>
      </c>
      <c r="D39" s="41" t="s">
        <v>87</v>
      </c>
      <c r="E39" s="41" t="s">
        <v>88</v>
      </c>
      <c r="F39" s="120" t="s">
        <v>145</v>
      </c>
      <c r="G39" s="121"/>
      <c r="H39" s="42"/>
    </row>
    <row r="40" spans="1:8" ht="12.75" customHeight="1">
      <c r="A40" s="22" t="s">
        <v>169</v>
      </c>
      <c r="B40" s="20" t="s">
        <v>52</v>
      </c>
      <c r="C40" s="23">
        <v>69.83</v>
      </c>
      <c r="D40" s="23">
        <v>70</v>
      </c>
      <c r="E40" s="23">
        <f t="shared" ref="E40:E46" si="1">(D40-C40)</f>
        <v>0.17000000000000171</v>
      </c>
      <c r="F40" s="117"/>
      <c r="G40" s="118"/>
      <c r="H40" s="42"/>
    </row>
    <row r="41" spans="1:8" ht="12.75" customHeight="1">
      <c r="A41" s="22" t="s">
        <v>53</v>
      </c>
      <c r="B41" s="20" t="s">
        <v>54</v>
      </c>
      <c r="C41" s="23">
        <v>85.53</v>
      </c>
      <c r="D41" s="23">
        <v>150</v>
      </c>
      <c r="E41" s="23">
        <f t="shared" si="1"/>
        <v>64.47</v>
      </c>
      <c r="F41" s="19"/>
      <c r="G41" s="31"/>
      <c r="H41" s="42"/>
    </row>
    <row r="42" spans="1:8" ht="12.75" customHeight="1">
      <c r="A42" s="22" t="s">
        <v>170</v>
      </c>
      <c r="B42" s="20"/>
      <c r="C42" s="23"/>
      <c r="D42" s="23">
        <v>550</v>
      </c>
      <c r="E42" s="23">
        <f t="shared" si="1"/>
        <v>550</v>
      </c>
      <c r="F42" s="117"/>
      <c r="G42" s="118"/>
      <c r="H42" s="42"/>
    </row>
    <row r="43" spans="1:8" ht="12.75" customHeight="1">
      <c r="A43" s="22" t="s">
        <v>108</v>
      </c>
      <c r="B43" s="20"/>
      <c r="C43" s="23"/>
      <c r="D43" s="23">
        <v>100</v>
      </c>
      <c r="E43" s="23">
        <f t="shared" si="1"/>
        <v>100</v>
      </c>
      <c r="F43" s="117"/>
      <c r="G43" s="118"/>
      <c r="H43" s="42"/>
    </row>
    <row r="44" spans="1:8" ht="12.75" customHeight="1">
      <c r="A44" s="22" t="s">
        <v>173</v>
      </c>
      <c r="B44" s="20"/>
      <c r="C44" s="23"/>
      <c r="D44" s="23">
        <v>75</v>
      </c>
      <c r="E44" s="23">
        <f t="shared" si="1"/>
        <v>75</v>
      </c>
      <c r="F44" s="117"/>
      <c r="G44" s="118"/>
      <c r="H44" s="42"/>
    </row>
    <row r="45" spans="1:8" ht="12.75" customHeight="1">
      <c r="A45" s="22" t="s">
        <v>224</v>
      </c>
      <c r="B45" s="20"/>
      <c r="C45" s="23"/>
      <c r="D45" s="23">
        <v>100</v>
      </c>
      <c r="E45" s="23">
        <f t="shared" si="1"/>
        <v>100</v>
      </c>
      <c r="F45" s="117"/>
      <c r="G45" s="118"/>
      <c r="H45" s="42"/>
    </row>
    <row r="46" spans="1:8" ht="12.75" customHeight="1">
      <c r="A46" s="22" t="s">
        <v>175</v>
      </c>
      <c r="B46" s="20" t="s">
        <v>109</v>
      </c>
      <c r="C46" s="23"/>
      <c r="D46" s="23"/>
      <c r="E46" s="23">
        <f t="shared" si="1"/>
        <v>0</v>
      </c>
      <c r="F46" s="19"/>
      <c r="G46" s="31"/>
      <c r="H46" s="42"/>
    </row>
    <row r="47" spans="1:8" ht="12.75" customHeight="1">
      <c r="A47" s="22" t="s">
        <v>33</v>
      </c>
      <c r="B47" s="20"/>
      <c r="C47" s="23"/>
      <c r="D47" s="23">
        <v>15.6</v>
      </c>
      <c r="E47" s="23"/>
      <c r="F47" s="19"/>
      <c r="G47" s="31"/>
      <c r="H47" s="42"/>
    </row>
    <row r="48" spans="1:8" ht="12.75" customHeight="1">
      <c r="A48" s="22" t="s">
        <v>129</v>
      </c>
      <c r="B48" s="20"/>
      <c r="C48" s="23"/>
      <c r="D48" s="23"/>
      <c r="E48" s="23">
        <f>(D48-C48)</f>
        <v>0</v>
      </c>
      <c r="F48" s="117"/>
      <c r="G48" s="118"/>
      <c r="H48" s="42"/>
    </row>
    <row r="49" spans="1:8" ht="12.75" customHeight="1">
      <c r="A49" s="22" t="s">
        <v>177</v>
      </c>
      <c r="B49" s="20"/>
      <c r="C49" s="23">
        <f>SUM(C40:C48)</f>
        <v>155.36000000000001</v>
      </c>
      <c r="D49" s="23">
        <f>SUM(D40:D48)</f>
        <v>1060.5999999999999</v>
      </c>
      <c r="E49" s="23">
        <f>(D49-C49)</f>
        <v>905.2399999999999</v>
      </c>
      <c r="F49" s="117"/>
      <c r="G49" s="118"/>
      <c r="H49" s="42"/>
    </row>
    <row r="50" spans="1:8" ht="12.75" customHeight="1">
      <c r="A50" s="3"/>
      <c r="B50" s="3"/>
      <c r="C50" s="3"/>
      <c r="D50" s="3"/>
      <c r="E50" s="3"/>
      <c r="F50" s="3"/>
      <c r="G50" s="3"/>
    </row>
    <row r="51" spans="1:8" ht="12.75" customHeight="1">
      <c r="A51" s="122"/>
      <c r="B51" s="122"/>
      <c r="C51" s="122"/>
      <c r="D51" s="122"/>
      <c r="E51" s="122"/>
      <c r="F51" s="122"/>
      <c r="G51" s="122"/>
    </row>
    <row r="52" spans="1:8" ht="12.75" customHeight="1">
      <c r="A52" s="122"/>
      <c r="B52" s="122"/>
      <c r="C52" s="122"/>
      <c r="D52" s="122"/>
      <c r="E52" s="122"/>
      <c r="F52" s="122"/>
      <c r="G52" s="122"/>
    </row>
    <row r="53" spans="1:8" ht="12.75" customHeight="1">
      <c r="A53" s="122"/>
      <c r="B53" s="122"/>
      <c r="C53" s="122"/>
      <c r="D53" s="122"/>
      <c r="E53" s="122"/>
      <c r="F53" s="122"/>
      <c r="G53" s="122"/>
    </row>
  </sheetData>
  <mergeCells count="28">
    <mergeCell ref="F24:G24"/>
    <mergeCell ref="A1:H1"/>
    <mergeCell ref="F10:G10"/>
    <mergeCell ref="F12:G12"/>
    <mergeCell ref="F13:G13"/>
    <mergeCell ref="F15:G15"/>
    <mergeCell ref="F17:G17"/>
    <mergeCell ref="F21:G21"/>
    <mergeCell ref="F22:G22"/>
    <mergeCell ref="F23:G23"/>
    <mergeCell ref="F42:G42"/>
    <mergeCell ref="F25:G25"/>
    <mergeCell ref="F26:G26"/>
    <mergeCell ref="F27:G27"/>
    <mergeCell ref="F28:G28"/>
    <mergeCell ref="F35:G35"/>
    <mergeCell ref="F36:G36"/>
    <mergeCell ref="F37:G37"/>
    <mergeCell ref="F39:G39"/>
    <mergeCell ref="F40:G40"/>
    <mergeCell ref="A51:G51"/>
    <mergeCell ref="A52:G52"/>
    <mergeCell ref="A53:G53"/>
    <mergeCell ref="F43:G43"/>
    <mergeCell ref="F44:G44"/>
    <mergeCell ref="F45:G45"/>
    <mergeCell ref="F48:G48"/>
    <mergeCell ref="F49:G49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G154"/>
  <sheetViews>
    <sheetView topLeftCell="A9" workbookViewId="0">
      <selection activeCell="D12" sqref="D12:D26"/>
    </sheetView>
  </sheetViews>
  <sheetFormatPr baseColWidth="10" defaultRowHeight="17" customHeight="1" x14ac:dyDescent="0"/>
  <cols>
    <col min="1" max="1" width="20.83203125" style="48" customWidth="1"/>
    <col min="2" max="2" width="32" style="48" customWidth="1"/>
    <col min="3" max="3" width="19.5" style="48" customWidth="1"/>
    <col min="4" max="4" width="22.1640625" style="48" customWidth="1"/>
    <col min="5" max="5" width="33.83203125" style="48" customWidth="1"/>
    <col min="6" max="6" width="21.5" style="48" customWidth="1"/>
    <col min="7" max="7" width="10.83203125" style="49"/>
    <col min="8" max="16384" width="10.83203125" style="48"/>
  </cols>
  <sheetData>
    <row r="7" spans="1:7" ht="17" customHeight="1">
      <c r="B7" s="140" t="s">
        <v>252</v>
      </c>
      <c r="C7" s="141"/>
      <c r="D7" s="141"/>
      <c r="E7" s="141"/>
    </row>
    <row r="8" spans="1:7" ht="17" customHeight="1">
      <c r="B8" s="140" t="s">
        <v>253</v>
      </c>
      <c r="C8" s="142"/>
      <c r="D8" s="142"/>
      <c r="E8" s="142"/>
    </row>
    <row r="9" spans="1:7" ht="17" customHeight="1" thickBot="1"/>
    <row r="10" spans="1:7" ht="35" customHeight="1">
      <c r="A10" s="50"/>
      <c r="B10" s="51" t="s">
        <v>230</v>
      </c>
      <c r="C10" s="52"/>
      <c r="D10" s="103"/>
      <c r="E10" s="53" t="s">
        <v>232</v>
      </c>
      <c r="F10" s="54"/>
      <c r="G10" s="55"/>
    </row>
    <row r="11" spans="1:7" ht="17" customHeight="1">
      <c r="A11" s="56" t="s">
        <v>55</v>
      </c>
      <c r="B11" s="57" t="s">
        <v>56</v>
      </c>
      <c r="C11" s="58" t="s">
        <v>231</v>
      </c>
      <c r="D11" s="104" t="s">
        <v>55</v>
      </c>
      <c r="E11" s="59" t="s">
        <v>56</v>
      </c>
      <c r="F11" s="60" t="s">
        <v>231</v>
      </c>
      <c r="G11" s="61"/>
    </row>
    <row r="12" spans="1:7" ht="23" customHeight="1">
      <c r="A12" s="62"/>
      <c r="B12" s="63"/>
      <c r="C12" s="64"/>
      <c r="D12" s="115"/>
      <c r="E12" s="65"/>
      <c r="F12" s="66"/>
    </row>
    <row r="13" spans="1:7" ht="23" customHeight="1">
      <c r="A13" s="67"/>
      <c r="B13" s="68"/>
      <c r="C13" s="69"/>
      <c r="D13" s="115"/>
      <c r="E13" s="70"/>
      <c r="F13" s="66"/>
    </row>
    <row r="14" spans="1:7" ht="23" customHeight="1">
      <c r="A14" s="67"/>
      <c r="B14" s="68"/>
      <c r="C14" s="69"/>
      <c r="D14" s="115"/>
      <c r="E14" s="65"/>
      <c r="F14" s="66"/>
    </row>
    <row r="15" spans="1:7" ht="23" customHeight="1">
      <c r="A15" s="67"/>
      <c r="B15" s="71"/>
      <c r="C15" s="69"/>
      <c r="D15" s="115"/>
      <c r="E15" s="65"/>
      <c r="F15" s="66"/>
    </row>
    <row r="16" spans="1:7" ht="23" customHeight="1">
      <c r="A16" s="67"/>
      <c r="B16" s="68"/>
      <c r="C16" s="69"/>
      <c r="D16" s="115"/>
      <c r="E16" s="65"/>
      <c r="F16" s="66"/>
    </row>
    <row r="17" spans="1:7" ht="23" customHeight="1">
      <c r="A17" s="72"/>
      <c r="B17" s="68"/>
      <c r="C17" s="69"/>
      <c r="D17" s="115"/>
      <c r="E17" s="65"/>
      <c r="F17" s="66"/>
    </row>
    <row r="18" spans="1:7" ht="23" customHeight="1">
      <c r="A18" s="72"/>
      <c r="B18" s="68"/>
      <c r="C18" s="69"/>
      <c r="D18" s="115"/>
      <c r="E18" s="65"/>
      <c r="F18" s="66"/>
    </row>
    <row r="19" spans="1:7" ht="23" customHeight="1">
      <c r="A19" s="72"/>
      <c r="B19" s="68"/>
      <c r="C19" s="69"/>
      <c r="D19" s="115"/>
      <c r="E19" s="65"/>
      <c r="F19" s="66"/>
    </row>
    <row r="20" spans="1:7" ht="23" customHeight="1">
      <c r="A20" s="72"/>
      <c r="B20" s="68"/>
      <c r="C20" s="69"/>
      <c r="D20" s="115"/>
      <c r="E20" s="65"/>
      <c r="F20" s="66"/>
    </row>
    <row r="21" spans="1:7" ht="23" customHeight="1">
      <c r="A21" s="72"/>
      <c r="B21" s="68"/>
      <c r="C21" s="69"/>
      <c r="D21" s="115"/>
      <c r="E21" s="65"/>
      <c r="F21" s="66"/>
    </row>
    <row r="22" spans="1:7" ht="23" customHeight="1">
      <c r="A22" s="72"/>
      <c r="B22" s="68"/>
      <c r="C22" s="69"/>
      <c r="D22" s="115"/>
      <c r="E22" s="65"/>
      <c r="F22" s="66"/>
    </row>
    <row r="23" spans="1:7" ht="23" customHeight="1">
      <c r="A23" s="72"/>
      <c r="B23" s="68"/>
      <c r="C23" s="73"/>
      <c r="D23" s="115"/>
      <c r="E23" s="65"/>
      <c r="F23" s="74"/>
    </row>
    <row r="24" spans="1:7" ht="23" customHeight="1">
      <c r="A24" s="72"/>
      <c r="B24" s="75"/>
      <c r="C24" s="76"/>
      <c r="D24" s="116"/>
      <c r="E24" s="77"/>
      <c r="F24" s="78"/>
    </row>
    <row r="25" spans="1:7" ht="23" customHeight="1">
      <c r="A25" s="72"/>
      <c r="B25" s="68"/>
      <c r="C25" s="79"/>
      <c r="D25" s="115"/>
      <c r="E25" s="65"/>
      <c r="F25" s="80"/>
    </row>
    <row r="26" spans="1:7" ht="23" customHeight="1">
      <c r="A26" s="72"/>
      <c r="B26" s="68"/>
      <c r="C26" s="69"/>
      <c r="D26" s="115"/>
      <c r="E26" s="65"/>
      <c r="F26" s="66"/>
    </row>
    <row r="27" spans="1:7" ht="17" customHeight="1">
      <c r="A27" s="81" t="s">
        <v>82</v>
      </c>
      <c r="B27" s="82"/>
      <c r="C27" s="98">
        <f>SUM(C12:C26)</f>
        <v>0</v>
      </c>
      <c r="D27" s="105" t="s">
        <v>82</v>
      </c>
      <c r="E27" s="83"/>
      <c r="F27" s="99">
        <f>SUM(F12:F26)</f>
        <v>0</v>
      </c>
      <c r="G27" s="85"/>
    </row>
    <row r="28" spans="1:7" ht="17" customHeight="1">
      <c r="A28" s="102" t="s">
        <v>251</v>
      </c>
      <c r="B28" s="100"/>
      <c r="C28" s="113"/>
      <c r="D28" s="106" t="s">
        <v>251</v>
      </c>
      <c r="E28" s="101"/>
      <c r="F28" s="114"/>
      <c r="G28" s="86"/>
    </row>
    <row r="29" spans="1:7" ht="17" customHeight="1">
      <c r="A29" s="134" t="s">
        <v>238</v>
      </c>
      <c r="B29" s="135"/>
      <c r="C29" s="136"/>
      <c r="D29" s="126" t="s">
        <v>241</v>
      </c>
      <c r="E29" s="127"/>
      <c r="F29" s="128"/>
      <c r="G29" s="86"/>
    </row>
    <row r="30" spans="1:7" ht="17" customHeight="1">
      <c r="A30" s="129"/>
      <c r="B30" s="127"/>
      <c r="C30" s="128"/>
      <c r="D30" s="129"/>
      <c r="E30" s="127"/>
      <c r="F30" s="128"/>
      <c r="G30" s="86"/>
    </row>
    <row r="31" spans="1:7" ht="17" customHeight="1">
      <c r="A31" s="129"/>
      <c r="B31" s="127"/>
      <c r="C31" s="128"/>
      <c r="D31" s="129"/>
      <c r="E31" s="127"/>
      <c r="F31" s="128"/>
      <c r="G31" s="86"/>
    </row>
    <row r="32" spans="1:7" ht="17" customHeight="1" thickBot="1">
      <c r="A32" s="137"/>
      <c r="B32" s="138"/>
      <c r="C32" s="139"/>
      <c r="D32" s="130"/>
      <c r="E32" s="131"/>
      <c r="F32" s="132"/>
      <c r="G32" s="86"/>
    </row>
    <row r="33" spans="1:7" ht="17" customHeight="1" thickBot="1">
      <c r="A33" s="49"/>
      <c r="B33" s="49"/>
      <c r="C33" s="49"/>
      <c r="D33" s="49"/>
      <c r="E33" s="49"/>
      <c r="F33" s="49"/>
    </row>
    <row r="34" spans="1:7" ht="34" customHeight="1">
      <c r="A34" s="87"/>
      <c r="B34" s="88" t="s">
        <v>233</v>
      </c>
      <c r="C34" s="89"/>
      <c r="D34" s="107"/>
      <c r="E34" s="90" t="s">
        <v>234</v>
      </c>
      <c r="F34" s="91"/>
      <c r="G34" s="48"/>
    </row>
    <row r="35" spans="1:7" ht="17" customHeight="1">
      <c r="A35" s="56" t="s">
        <v>55</v>
      </c>
      <c r="B35" s="57" t="s">
        <v>56</v>
      </c>
      <c r="C35" s="58" t="s">
        <v>231</v>
      </c>
      <c r="D35" s="56" t="s">
        <v>55</v>
      </c>
      <c r="E35" s="57" t="s">
        <v>56</v>
      </c>
      <c r="F35" s="58" t="s">
        <v>231</v>
      </c>
      <c r="G35" s="48"/>
    </row>
    <row r="36" spans="1:7" ht="23" customHeight="1">
      <c r="A36" s="62"/>
      <c r="B36" s="63"/>
      <c r="C36" s="64"/>
      <c r="D36" s="108"/>
      <c r="E36" s="92"/>
      <c r="F36" s="84"/>
      <c r="G36" s="48"/>
    </row>
    <row r="37" spans="1:7" ht="23" customHeight="1">
      <c r="A37" s="67"/>
      <c r="B37" s="68"/>
      <c r="C37" s="69"/>
      <c r="D37" s="108"/>
      <c r="E37" s="93"/>
      <c r="F37" s="84"/>
      <c r="G37" s="48"/>
    </row>
    <row r="38" spans="1:7" ht="23" customHeight="1">
      <c r="A38" s="67"/>
      <c r="B38" s="68"/>
      <c r="C38" s="69"/>
      <c r="D38" s="108"/>
      <c r="E38" s="93"/>
      <c r="F38" s="84"/>
      <c r="G38" s="48"/>
    </row>
    <row r="39" spans="1:7" ht="23" customHeight="1">
      <c r="A39" s="67"/>
      <c r="B39" s="71"/>
      <c r="C39" s="69"/>
      <c r="D39" s="108"/>
      <c r="E39" s="94"/>
      <c r="F39" s="84"/>
      <c r="G39" s="48"/>
    </row>
    <row r="40" spans="1:7" ht="23" customHeight="1">
      <c r="A40" s="67"/>
      <c r="B40" s="68"/>
      <c r="C40" s="69"/>
      <c r="D40" s="108"/>
      <c r="E40" s="93"/>
      <c r="F40" s="84"/>
      <c r="G40" s="48"/>
    </row>
    <row r="41" spans="1:7" ht="23" customHeight="1">
      <c r="A41" s="72"/>
      <c r="B41" s="68"/>
      <c r="C41" s="69"/>
      <c r="D41" s="109"/>
      <c r="E41" s="93"/>
      <c r="F41" s="84"/>
      <c r="G41" s="48"/>
    </row>
    <row r="42" spans="1:7" ht="23" customHeight="1">
      <c r="A42" s="72"/>
      <c r="B42" s="68"/>
      <c r="C42" s="69"/>
      <c r="D42" s="109"/>
      <c r="E42" s="93"/>
      <c r="F42" s="84"/>
      <c r="G42" s="48"/>
    </row>
    <row r="43" spans="1:7" ht="23" customHeight="1">
      <c r="A43" s="72"/>
      <c r="B43" s="68"/>
      <c r="C43" s="69"/>
      <c r="D43" s="109"/>
      <c r="E43" s="93"/>
      <c r="F43" s="84"/>
      <c r="G43" s="48"/>
    </row>
    <row r="44" spans="1:7" ht="23" customHeight="1">
      <c r="A44" s="72"/>
      <c r="B44" s="68"/>
      <c r="C44" s="69"/>
      <c r="D44" s="109"/>
      <c r="E44" s="93"/>
      <c r="F44" s="84"/>
      <c r="G44" s="48"/>
    </row>
    <row r="45" spans="1:7" ht="23" customHeight="1">
      <c r="A45" s="72"/>
      <c r="B45" s="68"/>
      <c r="C45" s="69"/>
      <c r="D45" s="109"/>
      <c r="E45" s="93"/>
      <c r="F45" s="84"/>
      <c r="G45" s="48"/>
    </row>
    <row r="46" spans="1:7" ht="23" customHeight="1">
      <c r="A46" s="72"/>
      <c r="B46" s="68"/>
      <c r="C46" s="69"/>
      <c r="D46" s="109"/>
      <c r="E46" s="93"/>
      <c r="F46" s="84"/>
      <c r="G46" s="48"/>
    </row>
    <row r="47" spans="1:7" ht="23" customHeight="1">
      <c r="A47" s="72"/>
      <c r="B47" s="68"/>
      <c r="C47" s="73"/>
      <c r="D47" s="109"/>
      <c r="E47" s="93"/>
      <c r="F47" s="95"/>
      <c r="G47" s="48"/>
    </row>
    <row r="48" spans="1:7" ht="23" customHeight="1">
      <c r="A48" s="72"/>
      <c r="B48" s="75"/>
      <c r="C48" s="76"/>
      <c r="D48" s="109"/>
      <c r="E48" s="96"/>
      <c r="F48" s="76"/>
      <c r="G48" s="48"/>
    </row>
    <row r="49" spans="1:7" ht="23" customHeight="1">
      <c r="A49" s="72"/>
      <c r="B49" s="68"/>
      <c r="C49" s="79"/>
      <c r="D49" s="109"/>
      <c r="E49" s="93"/>
      <c r="F49" s="97"/>
      <c r="G49" s="48"/>
    </row>
    <row r="50" spans="1:7" ht="23" customHeight="1">
      <c r="A50" s="72"/>
      <c r="B50" s="68"/>
      <c r="C50" s="69"/>
      <c r="D50" s="109"/>
      <c r="E50" s="93"/>
      <c r="F50" s="84"/>
    </row>
    <row r="51" spans="1:7" ht="17" customHeight="1">
      <c r="A51" s="81" t="s">
        <v>82</v>
      </c>
      <c r="B51" s="82"/>
      <c r="C51" s="98">
        <f>SUM(C36:C50)</f>
        <v>0</v>
      </c>
      <c r="D51" s="110" t="s">
        <v>82</v>
      </c>
      <c r="E51" s="93"/>
      <c r="F51" s="99">
        <f>SUM(F36:F50)</f>
        <v>0</v>
      </c>
    </row>
    <row r="52" spans="1:7" ht="17" customHeight="1">
      <c r="A52" s="102" t="s">
        <v>251</v>
      </c>
      <c r="B52" s="100"/>
      <c r="C52" s="114"/>
      <c r="D52" s="102" t="s">
        <v>251</v>
      </c>
      <c r="E52" s="100"/>
      <c r="F52" s="114"/>
      <c r="G52" s="48"/>
    </row>
    <row r="53" spans="1:7" ht="17" customHeight="1">
      <c r="A53" s="133" t="s">
        <v>239</v>
      </c>
      <c r="B53" s="127"/>
      <c r="C53" s="128"/>
      <c r="D53" s="134" t="s">
        <v>240</v>
      </c>
      <c r="E53" s="135"/>
      <c r="F53" s="136"/>
      <c r="G53" s="48"/>
    </row>
    <row r="54" spans="1:7" ht="17" customHeight="1">
      <c r="A54" s="129"/>
      <c r="B54" s="127"/>
      <c r="C54" s="128"/>
      <c r="D54" s="129"/>
      <c r="E54" s="127"/>
      <c r="F54" s="128"/>
      <c r="G54" s="48"/>
    </row>
    <row r="55" spans="1:7" ht="17" customHeight="1" thickBot="1">
      <c r="A55" s="130"/>
      <c r="B55" s="131"/>
      <c r="C55" s="132"/>
      <c r="D55" s="137"/>
      <c r="E55" s="138"/>
      <c r="F55" s="139"/>
      <c r="G55" s="48"/>
    </row>
    <row r="56" spans="1:7" ht="17" customHeight="1">
      <c r="A56" s="49"/>
      <c r="B56" s="49"/>
      <c r="C56" s="49"/>
      <c r="D56" s="49"/>
      <c r="E56" s="49"/>
      <c r="F56" s="49"/>
      <c r="G56" s="48"/>
    </row>
    <row r="57" spans="1:7" ht="17" customHeight="1">
      <c r="A57" s="49"/>
      <c r="B57" s="49"/>
      <c r="C57" s="49"/>
      <c r="D57" s="49"/>
      <c r="E57" s="49"/>
      <c r="F57" s="49"/>
      <c r="G57" s="48"/>
    </row>
    <row r="58" spans="1:7" ht="17" customHeight="1" thickBot="1">
      <c r="A58" s="49"/>
      <c r="B58" s="49"/>
      <c r="C58" s="49"/>
      <c r="D58" s="49"/>
      <c r="E58" s="49"/>
      <c r="F58" s="49"/>
      <c r="G58" s="48"/>
    </row>
    <row r="59" spans="1:7" ht="35" customHeight="1">
      <c r="A59" s="50"/>
      <c r="B59" s="51" t="s">
        <v>245</v>
      </c>
      <c r="C59" s="52"/>
      <c r="D59" s="111"/>
      <c r="E59" s="53" t="s">
        <v>235</v>
      </c>
      <c r="F59" s="54"/>
      <c r="G59" s="48"/>
    </row>
    <row r="60" spans="1:7" ht="17" customHeight="1">
      <c r="A60" s="56" t="s">
        <v>55</v>
      </c>
      <c r="B60" s="57" t="s">
        <v>56</v>
      </c>
      <c r="C60" s="58" t="s">
        <v>231</v>
      </c>
      <c r="D60" s="56" t="s">
        <v>55</v>
      </c>
      <c r="E60" s="57" t="s">
        <v>56</v>
      </c>
      <c r="F60" s="58" t="s">
        <v>231</v>
      </c>
      <c r="G60" s="48"/>
    </row>
    <row r="61" spans="1:7" ht="23" customHeight="1">
      <c r="A61" s="62"/>
      <c r="B61" s="63"/>
      <c r="C61" s="64"/>
      <c r="D61" s="108"/>
      <c r="E61" s="92"/>
      <c r="F61" s="84"/>
      <c r="G61" s="48"/>
    </row>
    <row r="62" spans="1:7" ht="23" customHeight="1">
      <c r="A62" s="67"/>
      <c r="B62" s="68"/>
      <c r="C62" s="69"/>
      <c r="D62" s="108"/>
      <c r="E62" s="93"/>
      <c r="F62" s="84"/>
      <c r="G62" s="48"/>
    </row>
    <row r="63" spans="1:7" ht="23" customHeight="1">
      <c r="A63" s="67"/>
      <c r="B63" s="68"/>
      <c r="C63" s="69"/>
      <c r="D63" s="108"/>
      <c r="E63" s="93"/>
      <c r="F63" s="84"/>
      <c r="G63" s="48"/>
    </row>
    <row r="64" spans="1:7" ht="23" customHeight="1">
      <c r="A64" s="67"/>
      <c r="B64" s="71"/>
      <c r="C64" s="69"/>
      <c r="D64" s="108"/>
      <c r="E64" s="94"/>
      <c r="F64" s="84"/>
      <c r="G64" s="48"/>
    </row>
    <row r="65" spans="1:7" ht="23" customHeight="1">
      <c r="A65" s="67"/>
      <c r="B65" s="68"/>
      <c r="C65" s="69"/>
      <c r="D65" s="108"/>
      <c r="E65" s="93"/>
      <c r="F65" s="84"/>
      <c r="G65" s="48"/>
    </row>
    <row r="66" spans="1:7" ht="23" customHeight="1">
      <c r="A66" s="72"/>
      <c r="B66" s="68"/>
      <c r="C66" s="69"/>
      <c r="D66" s="109"/>
      <c r="E66" s="93"/>
      <c r="F66" s="84"/>
      <c r="G66" s="48"/>
    </row>
    <row r="67" spans="1:7" ht="23" customHeight="1">
      <c r="A67" s="72"/>
      <c r="B67" s="68"/>
      <c r="C67" s="69"/>
      <c r="D67" s="109"/>
      <c r="E67" s="93"/>
      <c r="F67" s="84"/>
      <c r="G67" s="48"/>
    </row>
    <row r="68" spans="1:7" ht="23" customHeight="1">
      <c r="A68" s="72"/>
      <c r="B68" s="68"/>
      <c r="C68" s="69"/>
      <c r="D68" s="109"/>
      <c r="E68" s="93"/>
      <c r="F68" s="84"/>
      <c r="G68" s="48"/>
    </row>
    <row r="69" spans="1:7" ht="23" customHeight="1">
      <c r="A69" s="72"/>
      <c r="B69" s="68"/>
      <c r="C69" s="69"/>
      <c r="D69" s="109"/>
      <c r="E69" s="93"/>
      <c r="F69" s="84"/>
      <c r="G69" s="48"/>
    </row>
    <row r="70" spans="1:7" ht="23" customHeight="1">
      <c r="A70" s="72"/>
      <c r="B70" s="68"/>
      <c r="C70" s="69"/>
      <c r="D70" s="109"/>
      <c r="E70" s="93"/>
      <c r="F70" s="84"/>
      <c r="G70" s="48"/>
    </row>
    <row r="71" spans="1:7" ht="23" customHeight="1">
      <c r="A71" s="72"/>
      <c r="B71" s="68"/>
      <c r="C71" s="69"/>
      <c r="D71" s="109"/>
      <c r="E71" s="93"/>
      <c r="F71" s="84"/>
      <c r="G71" s="48"/>
    </row>
    <row r="72" spans="1:7" ht="23" customHeight="1">
      <c r="A72" s="72"/>
      <c r="B72" s="68"/>
      <c r="C72" s="73"/>
      <c r="D72" s="109"/>
      <c r="E72" s="93"/>
      <c r="F72" s="95"/>
      <c r="G72" s="48"/>
    </row>
    <row r="73" spans="1:7" ht="23" customHeight="1">
      <c r="A73" s="72"/>
      <c r="B73" s="75"/>
      <c r="C73" s="76"/>
      <c r="D73" s="109"/>
      <c r="E73" s="96"/>
      <c r="F73" s="76"/>
      <c r="G73" s="48"/>
    </row>
    <row r="74" spans="1:7" ht="23" customHeight="1">
      <c r="A74" s="72"/>
      <c r="B74" s="68"/>
      <c r="C74" s="79"/>
      <c r="D74" s="109"/>
      <c r="E74" s="93"/>
      <c r="F74" s="97"/>
      <c r="G74" s="48"/>
    </row>
    <row r="75" spans="1:7" ht="23" customHeight="1">
      <c r="A75" s="72"/>
      <c r="B75" s="68"/>
      <c r="C75" s="69"/>
      <c r="D75" s="109"/>
      <c r="E75" s="93"/>
      <c r="F75" s="84"/>
      <c r="G75" s="48"/>
    </row>
    <row r="76" spans="1:7" ht="17" customHeight="1">
      <c r="A76" s="81" t="s">
        <v>82</v>
      </c>
      <c r="B76" s="82"/>
      <c r="C76" s="98">
        <f>SUM(C61:C75)</f>
        <v>0</v>
      </c>
      <c r="D76" s="110" t="s">
        <v>82</v>
      </c>
      <c r="E76" s="93"/>
      <c r="F76" s="99">
        <f>SUM(F61:F75)</f>
        <v>0</v>
      </c>
      <c r="G76" s="48"/>
    </row>
    <row r="77" spans="1:7" ht="17" customHeight="1">
      <c r="A77" s="102" t="s">
        <v>251</v>
      </c>
      <c r="B77" s="100"/>
      <c r="C77" s="114"/>
      <c r="D77" s="102" t="s">
        <v>251</v>
      </c>
      <c r="E77" s="100"/>
      <c r="F77" s="114"/>
      <c r="G77" s="48"/>
    </row>
    <row r="78" spans="1:7" ht="17" customHeight="1">
      <c r="A78" s="133" t="s">
        <v>246</v>
      </c>
      <c r="B78" s="127"/>
      <c r="C78" s="128"/>
      <c r="D78" s="133" t="s">
        <v>242</v>
      </c>
      <c r="E78" s="127"/>
      <c r="F78" s="128"/>
      <c r="G78" s="48"/>
    </row>
    <row r="79" spans="1:7" ht="17" customHeight="1">
      <c r="A79" s="129"/>
      <c r="B79" s="127"/>
      <c r="C79" s="128"/>
      <c r="D79" s="129"/>
      <c r="E79" s="127"/>
      <c r="F79" s="128"/>
      <c r="G79" s="48"/>
    </row>
    <row r="80" spans="1:7" ht="17" customHeight="1">
      <c r="A80" s="129"/>
      <c r="B80" s="127"/>
      <c r="C80" s="128"/>
      <c r="D80" s="129"/>
      <c r="E80" s="127"/>
      <c r="F80" s="128"/>
      <c r="G80" s="48"/>
    </row>
    <row r="81" spans="1:7" ht="17" customHeight="1" thickBot="1">
      <c r="A81" s="130"/>
      <c r="B81" s="131"/>
      <c r="C81" s="132"/>
      <c r="D81" s="130"/>
      <c r="E81" s="131"/>
      <c r="F81" s="132"/>
      <c r="G81" s="48"/>
    </row>
    <row r="82" spans="1:7" ht="17" customHeight="1" thickBot="1">
      <c r="A82" s="49"/>
      <c r="B82" s="49"/>
      <c r="C82" s="49"/>
      <c r="D82" s="49"/>
      <c r="E82" s="49"/>
      <c r="F82" s="49"/>
      <c r="G82" s="48"/>
    </row>
    <row r="83" spans="1:7" ht="34" customHeight="1">
      <c r="A83" s="87"/>
      <c r="B83" s="88" t="s">
        <v>250</v>
      </c>
      <c r="C83" s="89"/>
      <c r="D83" s="107"/>
      <c r="E83" s="90" t="s">
        <v>247</v>
      </c>
      <c r="F83" s="91"/>
      <c r="G83" s="48"/>
    </row>
    <row r="84" spans="1:7" ht="17" customHeight="1">
      <c r="A84" s="56" t="s">
        <v>55</v>
      </c>
      <c r="B84" s="57" t="s">
        <v>56</v>
      </c>
      <c r="C84" s="58" t="s">
        <v>231</v>
      </c>
      <c r="D84" s="56" t="s">
        <v>55</v>
      </c>
      <c r="E84" s="57"/>
      <c r="F84" s="58" t="s">
        <v>231</v>
      </c>
      <c r="G84" s="48"/>
    </row>
    <row r="85" spans="1:7" ht="23" customHeight="1">
      <c r="A85" s="62"/>
      <c r="B85" s="63"/>
      <c r="C85" s="64"/>
      <c r="D85" s="108"/>
      <c r="E85" s="92"/>
      <c r="F85" s="84"/>
      <c r="G85" s="48"/>
    </row>
    <row r="86" spans="1:7" ht="23" customHeight="1">
      <c r="A86" s="67"/>
      <c r="B86" s="68"/>
      <c r="C86" s="69"/>
      <c r="D86" s="108"/>
      <c r="E86" s="93"/>
      <c r="F86" s="84"/>
      <c r="G86" s="48"/>
    </row>
    <row r="87" spans="1:7" ht="23" customHeight="1">
      <c r="A87" s="67"/>
      <c r="B87" s="68"/>
      <c r="C87" s="69"/>
      <c r="D87" s="108"/>
      <c r="E87" s="93"/>
      <c r="F87" s="84"/>
      <c r="G87" s="48"/>
    </row>
    <row r="88" spans="1:7" ht="23" customHeight="1">
      <c r="A88" s="67"/>
      <c r="B88" s="71"/>
      <c r="C88" s="69"/>
      <c r="D88" s="108"/>
      <c r="E88" s="94"/>
      <c r="F88" s="84"/>
      <c r="G88" s="48"/>
    </row>
    <row r="89" spans="1:7" ht="23" customHeight="1">
      <c r="A89" s="67"/>
      <c r="B89" s="68"/>
      <c r="C89" s="69"/>
      <c r="D89" s="108"/>
      <c r="E89" s="93"/>
      <c r="F89" s="84"/>
      <c r="G89" s="48"/>
    </row>
    <row r="90" spans="1:7" ht="23" customHeight="1">
      <c r="A90" s="72"/>
      <c r="B90" s="68"/>
      <c r="C90" s="69"/>
      <c r="D90" s="109"/>
      <c r="E90" s="93"/>
      <c r="F90" s="84"/>
      <c r="G90" s="48"/>
    </row>
    <row r="91" spans="1:7" ht="23" customHeight="1">
      <c r="A91" s="72"/>
      <c r="B91" s="68"/>
      <c r="C91" s="69"/>
      <c r="D91" s="109"/>
      <c r="E91" s="93"/>
      <c r="F91" s="84"/>
      <c r="G91" s="48"/>
    </row>
    <row r="92" spans="1:7" ht="23" customHeight="1">
      <c r="A92" s="72"/>
      <c r="B92" s="68"/>
      <c r="C92" s="69"/>
      <c r="D92" s="109"/>
      <c r="E92" s="93"/>
      <c r="F92" s="84"/>
      <c r="G92" s="48"/>
    </row>
    <row r="93" spans="1:7" ht="23" customHeight="1">
      <c r="A93" s="72"/>
      <c r="B93" s="68"/>
      <c r="C93" s="69"/>
      <c r="D93" s="109"/>
      <c r="E93" s="93"/>
      <c r="F93" s="84"/>
      <c r="G93" s="48"/>
    </row>
    <row r="94" spans="1:7" ht="23" customHeight="1">
      <c r="A94" s="72"/>
      <c r="B94" s="68"/>
      <c r="C94" s="69"/>
      <c r="D94" s="109"/>
      <c r="E94" s="93"/>
      <c r="F94" s="84"/>
      <c r="G94" s="48"/>
    </row>
    <row r="95" spans="1:7" ht="23" customHeight="1">
      <c r="A95" s="72"/>
      <c r="B95" s="68"/>
      <c r="C95" s="69"/>
      <c r="D95" s="109"/>
      <c r="E95" s="93"/>
      <c r="F95" s="84"/>
      <c r="G95" s="48"/>
    </row>
    <row r="96" spans="1:7" ht="23" customHeight="1">
      <c r="A96" s="72"/>
      <c r="B96" s="68"/>
      <c r="C96" s="73"/>
      <c r="D96" s="109"/>
      <c r="E96" s="93"/>
      <c r="F96" s="95"/>
      <c r="G96" s="48"/>
    </row>
    <row r="97" spans="1:7" ht="23" customHeight="1">
      <c r="A97" s="72"/>
      <c r="B97" s="75"/>
      <c r="C97" s="76"/>
      <c r="D97" s="109"/>
      <c r="E97" s="96"/>
      <c r="F97" s="76"/>
      <c r="G97" s="48"/>
    </row>
    <row r="98" spans="1:7" ht="23" customHeight="1">
      <c r="A98" s="72"/>
      <c r="B98" s="68"/>
      <c r="C98" s="79"/>
      <c r="D98" s="109"/>
      <c r="E98" s="93"/>
      <c r="F98" s="97"/>
      <c r="G98" s="48"/>
    </row>
    <row r="99" spans="1:7" ht="23" customHeight="1">
      <c r="A99" s="72"/>
      <c r="B99" s="68"/>
      <c r="C99" s="69"/>
      <c r="D99" s="109"/>
      <c r="E99" s="93"/>
      <c r="F99" s="84"/>
      <c r="G99" s="48"/>
    </row>
    <row r="100" spans="1:7" ht="17" customHeight="1">
      <c r="A100" s="81" t="s">
        <v>82</v>
      </c>
      <c r="B100" s="82"/>
      <c r="C100" s="98">
        <f>SUM(C85:C99)</f>
        <v>0</v>
      </c>
      <c r="D100" s="110" t="s">
        <v>82</v>
      </c>
      <c r="E100" s="93"/>
      <c r="F100" s="99">
        <f>SUM(F85:F99)</f>
        <v>0</v>
      </c>
      <c r="G100" s="48"/>
    </row>
    <row r="101" spans="1:7" ht="17" customHeight="1">
      <c r="A101" s="102" t="s">
        <v>251</v>
      </c>
      <c r="B101" s="100"/>
      <c r="C101" s="114"/>
      <c r="D101" s="102" t="s">
        <v>251</v>
      </c>
      <c r="E101" s="100"/>
      <c r="F101" s="114"/>
      <c r="G101" s="48"/>
    </row>
    <row r="102" spans="1:7" ht="17" customHeight="1">
      <c r="A102" s="134" t="s">
        <v>249</v>
      </c>
      <c r="B102" s="135"/>
      <c r="C102" s="136"/>
      <c r="D102" s="133" t="s">
        <v>243</v>
      </c>
      <c r="E102" s="127"/>
      <c r="F102" s="128"/>
      <c r="G102" s="48"/>
    </row>
    <row r="103" spans="1:7" ht="17" customHeight="1">
      <c r="A103" s="129"/>
      <c r="B103" s="127"/>
      <c r="C103" s="128"/>
      <c r="D103" s="129"/>
      <c r="E103" s="127"/>
      <c r="F103" s="128"/>
      <c r="G103" s="48"/>
    </row>
    <row r="104" spans="1:7" ht="17" customHeight="1">
      <c r="A104" s="129"/>
      <c r="B104" s="127"/>
      <c r="C104" s="128"/>
      <c r="D104" s="129"/>
      <c r="E104" s="127"/>
      <c r="F104" s="128"/>
      <c r="G104" s="48"/>
    </row>
    <row r="105" spans="1:7" ht="17" customHeight="1" thickBot="1">
      <c r="A105" s="137"/>
      <c r="B105" s="138"/>
      <c r="C105" s="139"/>
      <c r="D105" s="130"/>
      <c r="E105" s="131"/>
      <c r="F105" s="132"/>
      <c r="G105" s="48"/>
    </row>
    <row r="106" spans="1:7" ht="17" customHeight="1">
      <c r="A106" s="49"/>
      <c r="B106" s="49"/>
      <c r="C106" s="49"/>
      <c r="D106" s="49"/>
      <c r="E106" s="49"/>
      <c r="F106" s="49"/>
      <c r="G106" s="48"/>
    </row>
    <row r="107" spans="1:7" ht="17" customHeight="1" thickBot="1">
      <c r="A107" s="49"/>
      <c r="B107" s="49"/>
      <c r="C107" s="49"/>
      <c r="D107" s="49"/>
      <c r="E107" s="49"/>
      <c r="F107" s="49"/>
      <c r="G107" s="48"/>
    </row>
    <row r="108" spans="1:7" ht="34" customHeight="1">
      <c r="A108" s="50"/>
      <c r="B108" s="51" t="s">
        <v>236</v>
      </c>
      <c r="C108" s="52"/>
      <c r="D108" s="111"/>
      <c r="E108" s="53" t="s">
        <v>237</v>
      </c>
      <c r="F108" s="54"/>
      <c r="G108" s="48"/>
    </row>
    <row r="109" spans="1:7" ht="17" customHeight="1">
      <c r="A109" s="56" t="s">
        <v>55</v>
      </c>
      <c r="B109" s="57" t="s">
        <v>56</v>
      </c>
      <c r="C109" s="58" t="s">
        <v>231</v>
      </c>
      <c r="D109" s="56" t="s">
        <v>55</v>
      </c>
      <c r="E109" s="57" t="s">
        <v>56</v>
      </c>
      <c r="F109" s="58" t="s">
        <v>231</v>
      </c>
      <c r="G109" s="48"/>
    </row>
    <row r="110" spans="1:7" ht="23" customHeight="1">
      <c r="A110" s="62"/>
      <c r="B110" s="63"/>
      <c r="C110" s="64"/>
      <c r="D110" s="108"/>
      <c r="E110" s="92"/>
      <c r="F110" s="84"/>
      <c r="G110" s="48"/>
    </row>
    <row r="111" spans="1:7" ht="23" customHeight="1">
      <c r="A111" s="67"/>
      <c r="B111" s="68"/>
      <c r="C111" s="69"/>
      <c r="D111" s="108"/>
      <c r="E111" s="93"/>
      <c r="F111" s="84"/>
      <c r="G111" s="48"/>
    </row>
    <row r="112" spans="1:7" ht="23" customHeight="1">
      <c r="A112" s="67"/>
      <c r="B112" s="68"/>
      <c r="C112" s="69"/>
      <c r="D112" s="108"/>
      <c r="E112" s="93"/>
      <c r="F112" s="84"/>
      <c r="G112" s="48"/>
    </row>
    <row r="113" spans="1:7" ht="23" customHeight="1">
      <c r="A113" s="67"/>
      <c r="B113" s="71"/>
      <c r="C113" s="69"/>
      <c r="D113" s="108"/>
      <c r="E113" s="94"/>
      <c r="F113" s="84"/>
      <c r="G113" s="48"/>
    </row>
    <row r="114" spans="1:7" ht="23" customHeight="1">
      <c r="A114" s="67"/>
      <c r="B114" s="68"/>
      <c r="C114" s="69"/>
      <c r="D114" s="108"/>
      <c r="E114" s="93"/>
      <c r="F114" s="84"/>
      <c r="G114" s="48"/>
    </row>
    <row r="115" spans="1:7" ht="23" customHeight="1">
      <c r="A115" s="72"/>
      <c r="B115" s="68"/>
      <c r="C115" s="69"/>
      <c r="D115" s="109"/>
      <c r="E115" s="93"/>
      <c r="F115" s="84"/>
      <c r="G115" s="48"/>
    </row>
    <row r="116" spans="1:7" ht="23" customHeight="1">
      <c r="A116" s="72"/>
      <c r="B116" s="68"/>
      <c r="C116" s="69"/>
      <c r="D116" s="109"/>
      <c r="E116" s="93"/>
      <c r="F116" s="84"/>
      <c r="G116" s="48"/>
    </row>
    <row r="117" spans="1:7" ht="23" customHeight="1">
      <c r="A117" s="72"/>
      <c r="B117" s="68"/>
      <c r="C117" s="69"/>
      <c r="D117" s="109"/>
      <c r="E117" s="93"/>
      <c r="F117" s="84"/>
      <c r="G117" s="48"/>
    </row>
    <row r="118" spans="1:7" ht="23" customHeight="1">
      <c r="A118" s="72"/>
      <c r="B118" s="68"/>
      <c r="C118" s="69"/>
      <c r="D118" s="109"/>
      <c r="E118" s="93"/>
      <c r="F118" s="84"/>
      <c r="G118" s="48"/>
    </row>
    <row r="119" spans="1:7" ht="23" customHeight="1">
      <c r="A119" s="72"/>
      <c r="B119" s="68"/>
      <c r="C119" s="69"/>
      <c r="D119" s="109"/>
      <c r="E119" s="93"/>
      <c r="F119" s="84"/>
      <c r="G119" s="48"/>
    </row>
    <row r="120" spans="1:7" ht="23" customHeight="1">
      <c r="A120" s="72"/>
      <c r="B120" s="68"/>
      <c r="C120" s="69"/>
      <c r="D120" s="109"/>
      <c r="E120" s="93"/>
      <c r="F120" s="84"/>
      <c r="G120" s="48"/>
    </row>
    <row r="121" spans="1:7" ht="23" customHeight="1">
      <c r="A121" s="72"/>
      <c r="B121" s="68"/>
      <c r="C121" s="73"/>
      <c r="D121" s="109"/>
      <c r="E121" s="93"/>
      <c r="F121" s="95"/>
      <c r="G121" s="48"/>
    </row>
    <row r="122" spans="1:7" ht="23" customHeight="1">
      <c r="A122" s="72"/>
      <c r="B122" s="75"/>
      <c r="C122" s="76"/>
      <c r="D122" s="109"/>
      <c r="E122" s="96"/>
      <c r="F122" s="76"/>
      <c r="G122" s="48"/>
    </row>
    <row r="123" spans="1:7" ht="23" customHeight="1">
      <c r="A123" s="72"/>
      <c r="B123" s="68"/>
      <c r="C123" s="79"/>
      <c r="D123" s="109"/>
      <c r="E123" s="93"/>
      <c r="F123" s="97"/>
      <c r="G123" s="48"/>
    </row>
    <row r="124" spans="1:7" ht="23" customHeight="1">
      <c r="A124" s="72"/>
      <c r="B124" s="68"/>
      <c r="C124" s="69"/>
      <c r="D124" s="109"/>
      <c r="E124" s="93"/>
      <c r="F124" s="84"/>
      <c r="G124" s="48"/>
    </row>
    <row r="125" spans="1:7" ht="17" customHeight="1">
      <c r="A125" s="81" t="s">
        <v>82</v>
      </c>
      <c r="B125" s="82"/>
      <c r="C125" s="98">
        <f>SUM(C110:C124)</f>
        <v>0</v>
      </c>
      <c r="D125" s="110" t="s">
        <v>82</v>
      </c>
      <c r="E125" s="93"/>
      <c r="F125" s="99">
        <f>SUM(F110:F124)</f>
        <v>0</v>
      </c>
      <c r="G125" s="48"/>
    </row>
    <row r="126" spans="1:7" ht="17" customHeight="1">
      <c r="A126" s="112" t="s">
        <v>251</v>
      </c>
      <c r="B126" s="100"/>
      <c r="C126" s="114"/>
      <c r="D126" s="112" t="s">
        <v>251</v>
      </c>
      <c r="E126" s="100"/>
      <c r="F126" s="114"/>
      <c r="G126" s="48"/>
    </row>
    <row r="127" spans="1:7" ht="17" customHeight="1">
      <c r="A127" s="143" t="s">
        <v>244</v>
      </c>
      <c r="B127" s="127"/>
      <c r="C127" s="128"/>
      <c r="D127" s="144" t="s">
        <v>248</v>
      </c>
      <c r="E127" s="135"/>
      <c r="F127" s="136"/>
      <c r="G127" s="48"/>
    </row>
    <row r="128" spans="1:7" ht="17" customHeight="1">
      <c r="A128" s="129"/>
      <c r="B128" s="127"/>
      <c r="C128" s="128"/>
      <c r="D128" s="129"/>
      <c r="E128" s="127"/>
      <c r="F128" s="128"/>
      <c r="G128" s="48"/>
    </row>
    <row r="129" spans="1:7" ht="17" customHeight="1">
      <c r="A129" s="129"/>
      <c r="B129" s="127"/>
      <c r="C129" s="128"/>
      <c r="D129" s="129"/>
      <c r="E129" s="127"/>
      <c r="F129" s="128"/>
      <c r="G129" s="48"/>
    </row>
    <row r="130" spans="1:7" ht="17" customHeight="1" thickBot="1">
      <c r="A130" s="130"/>
      <c r="B130" s="131"/>
      <c r="C130" s="132"/>
      <c r="D130" s="137"/>
      <c r="E130" s="138"/>
      <c r="F130" s="139"/>
      <c r="G130" s="48"/>
    </row>
    <row r="132" spans="1:7" ht="17" customHeight="1">
      <c r="A132" s="49"/>
      <c r="F132" s="48" t="s">
        <v>254</v>
      </c>
      <c r="G132" s="48"/>
    </row>
    <row r="133" spans="1:7" ht="17" customHeight="1">
      <c r="A133" s="49"/>
      <c r="G133" s="48"/>
    </row>
    <row r="134" spans="1:7" ht="17" customHeight="1">
      <c r="A134" s="49"/>
      <c r="G134" s="48"/>
    </row>
    <row r="135" spans="1:7" ht="17" customHeight="1">
      <c r="A135" s="49"/>
      <c r="G135" s="48"/>
    </row>
    <row r="136" spans="1:7" ht="17" customHeight="1">
      <c r="A136" s="49"/>
      <c r="G136" s="48"/>
    </row>
    <row r="137" spans="1:7" ht="17" customHeight="1">
      <c r="A137" s="49"/>
      <c r="G137" s="48"/>
    </row>
    <row r="138" spans="1:7" ht="17" customHeight="1">
      <c r="A138" s="49"/>
      <c r="G138" s="48"/>
    </row>
    <row r="139" spans="1:7" ht="17" customHeight="1">
      <c r="A139" s="49"/>
      <c r="G139" s="48"/>
    </row>
    <row r="140" spans="1:7" ht="17" customHeight="1">
      <c r="A140" s="49"/>
      <c r="G140" s="48"/>
    </row>
    <row r="141" spans="1:7" ht="17" customHeight="1">
      <c r="A141" s="49"/>
      <c r="G141" s="48"/>
    </row>
    <row r="142" spans="1:7" ht="17" customHeight="1">
      <c r="A142" s="49"/>
      <c r="G142" s="48"/>
    </row>
    <row r="143" spans="1:7" ht="17" customHeight="1">
      <c r="A143" s="49"/>
      <c r="G143" s="48"/>
    </row>
    <row r="144" spans="1:7" ht="17" customHeight="1">
      <c r="A144" s="49"/>
      <c r="G144" s="48"/>
    </row>
    <row r="145" spans="1:7" ht="17" customHeight="1">
      <c r="A145" s="49"/>
      <c r="G145" s="48"/>
    </row>
    <row r="146" spans="1:7" ht="17" customHeight="1">
      <c r="A146" s="49"/>
      <c r="G146" s="48"/>
    </row>
    <row r="147" spans="1:7" ht="17" customHeight="1">
      <c r="A147" s="49"/>
      <c r="G147" s="48"/>
    </row>
    <row r="148" spans="1:7" ht="17" customHeight="1">
      <c r="A148" s="49"/>
      <c r="G148" s="48"/>
    </row>
    <row r="149" spans="1:7" ht="17" customHeight="1">
      <c r="A149" s="49"/>
      <c r="G149" s="48"/>
    </row>
    <row r="150" spans="1:7" ht="17" customHeight="1">
      <c r="A150" s="49"/>
      <c r="G150" s="48"/>
    </row>
    <row r="151" spans="1:7" ht="17" customHeight="1">
      <c r="A151" s="49"/>
      <c r="G151" s="48"/>
    </row>
    <row r="152" spans="1:7" ht="17" customHeight="1">
      <c r="A152" s="49"/>
      <c r="G152" s="48"/>
    </row>
    <row r="153" spans="1:7" ht="17" customHeight="1">
      <c r="A153" s="49"/>
      <c r="G153" s="48"/>
    </row>
    <row r="154" spans="1:7" ht="17" customHeight="1">
      <c r="A154" s="49"/>
      <c r="G154" s="48"/>
    </row>
  </sheetData>
  <sheetProtection sheet="1" objects="1" scenarios="1" selectLockedCells="1"/>
  <mergeCells count="12">
    <mergeCell ref="D102:F105"/>
    <mergeCell ref="A127:C130"/>
    <mergeCell ref="A53:C55"/>
    <mergeCell ref="D53:F55"/>
    <mergeCell ref="A102:C105"/>
    <mergeCell ref="D127:F130"/>
    <mergeCell ref="D29:F32"/>
    <mergeCell ref="D78:F81"/>
    <mergeCell ref="A78:C81"/>
    <mergeCell ref="A29:C32"/>
    <mergeCell ref="B7:E7"/>
    <mergeCell ref="B8:E8"/>
  </mergeCells>
  <phoneticPr fontId="53" type="noConversion"/>
  <pageMargins left="0.25" right="0.25" top="0.75" bottom="0.75" header="0.3" footer="0.3"/>
  <pageSetup scale="62" orientation="portrait" horizontalDpi="4294967292" verticalDpi="4294967292"/>
  <rowBreaks count="3" manualBreakCount="3">
    <brk id="55" max="16383" man="1"/>
    <brk id="107" max="16383" man="1"/>
    <brk id="153" max="16383" man="1"/>
  </rowBreaks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6"/>
  <sheetViews>
    <sheetView showGridLines="0" workbookViewId="0"/>
  </sheetViews>
  <sheetFormatPr baseColWidth="10" defaultColWidth="10" defaultRowHeight="9.75" customHeight="1" x14ac:dyDescent="0"/>
  <cols>
    <col min="1" max="1" width="0.33203125" customWidth="1"/>
    <col min="2" max="2" width="24.33203125" customWidth="1"/>
    <col min="3" max="5" width="14.33203125" customWidth="1"/>
    <col min="6" max="6" width="13.5" customWidth="1"/>
    <col min="7" max="7" width="43.1640625" customWidth="1"/>
    <col min="8" max="8" width="0.33203125" customWidth="1"/>
  </cols>
  <sheetData>
    <row r="1" spans="1:8" ht="30" customHeight="1">
      <c r="A1" s="124" t="s">
        <v>164</v>
      </c>
      <c r="B1" s="125"/>
      <c r="C1" s="125"/>
      <c r="D1" s="125"/>
      <c r="E1" s="125"/>
      <c r="F1" s="125"/>
      <c r="G1" s="125"/>
      <c r="H1" s="125"/>
    </row>
    <row r="2" spans="1:8" ht="14.25" customHeight="1"/>
    <row r="3" spans="1:8" ht="29.25" customHeight="1">
      <c r="B3" s="26" t="s">
        <v>84</v>
      </c>
      <c r="C3" s="36"/>
      <c r="D3" s="36"/>
      <c r="E3" s="36"/>
    </row>
    <row r="4" spans="1:8" ht="14.25" customHeight="1">
      <c r="A4" s="9"/>
      <c r="B4" s="2" t="s">
        <v>85</v>
      </c>
      <c r="C4" s="41" t="s">
        <v>86</v>
      </c>
      <c r="D4" s="41" t="s">
        <v>87</v>
      </c>
      <c r="E4" s="41" t="s">
        <v>88</v>
      </c>
      <c r="F4" s="42"/>
      <c r="G4" s="29"/>
    </row>
    <row r="5" spans="1:8" ht="12" customHeight="1">
      <c r="A5" s="9"/>
      <c r="B5" s="22" t="s">
        <v>141</v>
      </c>
      <c r="C5" s="23">
        <f>C14</f>
        <v>5260.1399999999994</v>
      </c>
      <c r="D5" s="23">
        <f>D14</f>
        <v>5260.1399999999994</v>
      </c>
      <c r="E5" s="23">
        <f>C5-D5</f>
        <v>0</v>
      </c>
      <c r="F5" s="42"/>
      <c r="G5" s="25"/>
    </row>
    <row r="6" spans="1:8" ht="12" customHeight="1">
      <c r="A6" s="9"/>
      <c r="B6" s="22" t="s">
        <v>142</v>
      </c>
      <c r="C6" s="23">
        <f>(C32+C45)</f>
        <v>4702.82</v>
      </c>
      <c r="D6" s="23">
        <f>(D32+D45)</f>
        <v>5205.2299999999996</v>
      </c>
      <c r="E6" s="23">
        <f>C6-D6</f>
        <v>-502.40999999999985</v>
      </c>
      <c r="F6" s="42"/>
      <c r="G6" s="25"/>
    </row>
    <row r="7" spans="1:8" ht="12" customHeight="1">
      <c r="A7" s="9"/>
      <c r="B7" s="22" t="s">
        <v>143</v>
      </c>
      <c r="C7" s="23">
        <f>C5-C6</f>
        <v>557.31999999999971</v>
      </c>
      <c r="D7" s="23">
        <f>D5-D6</f>
        <v>54.909999999999854</v>
      </c>
      <c r="E7" s="23">
        <f>C7-D7</f>
        <v>502.40999999999985</v>
      </c>
      <c r="F7" s="42"/>
      <c r="G7" s="25"/>
    </row>
    <row r="8" spans="1:8" ht="8.25" customHeight="1">
      <c r="B8" s="3"/>
      <c r="C8" s="3"/>
      <c r="D8" s="3"/>
      <c r="E8" s="3"/>
    </row>
    <row r="9" spans="1:8" ht="30.75" customHeight="1">
      <c r="B9" s="26" t="s">
        <v>141</v>
      </c>
      <c r="C9" s="36"/>
      <c r="D9" s="36"/>
      <c r="E9" s="36"/>
      <c r="F9" s="39"/>
      <c r="G9" s="39"/>
    </row>
    <row r="10" spans="1:8" ht="14.25" customHeight="1">
      <c r="A10" s="9"/>
      <c r="B10" s="2" t="s">
        <v>144</v>
      </c>
      <c r="C10" s="41" t="s">
        <v>86</v>
      </c>
      <c r="D10" s="41" t="s">
        <v>87</v>
      </c>
      <c r="E10" s="41" t="s">
        <v>88</v>
      </c>
      <c r="F10" s="120" t="s">
        <v>145</v>
      </c>
      <c r="G10" s="123"/>
      <c r="H10" s="42"/>
    </row>
    <row r="11" spans="1:8" ht="12" customHeight="1">
      <c r="A11" s="9"/>
      <c r="B11" s="22" t="s">
        <v>146</v>
      </c>
      <c r="C11" s="23">
        <v>3006.14</v>
      </c>
      <c r="D11" s="23">
        <v>3006.14</v>
      </c>
      <c r="E11" s="23">
        <f>C11-D11</f>
        <v>0</v>
      </c>
      <c r="F11" s="117"/>
      <c r="G11" s="119"/>
      <c r="H11" s="42"/>
    </row>
    <row r="12" spans="1:8" ht="12" customHeight="1">
      <c r="A12" s="9"/>
      <c r="B12" s="22" t="s">
        <v>34</v>
      </c>
      <c r="C12" s="23">
        <v>2254</v>
      </c>
      <c r="D12" s="23">
        <v>2254</v>
      </c>
      <c r="E12" s="23">
        <f>C12-D12</f>
        <v>0</v>
      </c>
      <c r="F12" s="117"/>
      <c r="G12" s="119"/>
      <c r="H12" s="42"/>
    </row>
    <row r="13" spans="1:8" ht="12" customHeight="1">
      <c r="A13" s="9"/>
      <c r="B13" s="22" t="s">
        <v>129</v>
      </c>
      <c r="C13" s="23"/>
      <c r="D13" s="23"/>
      <c r="E13" s="23">
        <f>C13-D13</f>
        <v>0</v>
      </c>
      <c r="F13" s="117"/>
      <c r="G13" s="119"/>
      <c r="H13" s="42"/>
    </row>
    <row r="14" spans="1:8" ht="12" customHeight="1">
      <c r="A14" s="9"/>
      <c r="B14" s="22" t="s">
        <v>130</v>
      </c>
      <c r="C14" s="23">
        <f>SUM(C11:C13)</f>
        <v>5260.1399999999994</v>
      </c>
      <c r="D14" s="23">
        <f>SUM(D11:D13)</f>
        <v>5260.1399999999994</v>
      </c>
      <c r="E14" s="23">
        <f>C14-D14</f>
        <v>0</v>
      </c>
      <c r="F14" s="117"/>
      <c r="G14" s="119"/>
      <c r="H14" s="42"/>
    </row>
    <row r="15" spans="1:8" ht="12" customHeight="1">
      <c r="B15" s="3"/>
      <c r="C15" s="3"/>
      <c r="D15" s="3"/>
      <c r="E15" s="3"/>
      <c r="F15" s="3"/>
      <c r="G15" s="3"/>
    </row>
    <row r="16" spans="1:8" ht="12" customHeight="1">
      <c r="B16" s="44" t="s">
        <v>131</v>
      </c>
    </row>
    <row r="17" spans="1:8" ht="15" customHeight="1">
      <c r="B17" s="39"/>
      <c r="C17" s="39"/>
      <c r="D17" s="39"/>
      <c r="E17" s="39"/>
      <c r="F17" s="39"/>
      <c r="G17" s="39"/>
    </row>
    <row r="18" spans="1:8" ht="12" customHeight="1">
      <c r="A18" s="9"/>
      <c r="B18" s="2" t="s">
        <v>132</v>
      </c>
      <c r="C18" s="41" t="s">
        <v>86</v>
      </c>
      <c r="D18" s="41" t="s">
        <v>87</v>
      </c>
      <c r="E18" s="41" t="s">
        <v>88</v>
      </c>
      <c r="F18" s="120" t="s">
        <v>145</v>
      </c>
      <c r="G18" s="123"/>
      <c r="H18" s="42"/>
    </row>
    <row r="19" spans="1:8" ht="12" customHeight="1">
      <c r="A19" s="9"/>
      <c r="B19" s="22" t="s">
        <v>133</v>
      </c>
      <c r="C19" s="23">
        <v>1340</v>
      </c>
      <c r="D19" s="23">
        <v>1340</v>
      </c>
      <c r="E19" s="23">
        <f t="shared" ref="E19:E32" si="0">(D19-C19)</f>
        <v>0</v>
      </c>
      <c r="F19" s="117"/>
      <c r="G19" s="119"/>
      <c r="H19" s="42"/>
    </row>
    <row r="20" spans="1:8" ht="12" customHeight="1">
      <c r="A20" s="9"/>
      <c r="B20" s="22" t="s">
        <v>44</v>
      </c>
      <c r="C20" s="23">
        <v>142.84</v>
      </c>
      <c r="D20" s="23">
        <v>142.84</v>
      </c>
      <c r="E20" s="23">
        <f t="shared" si="0"/>
        <v>0</v>
      </c>
      <c r="F20" s="117"/>
      <c r="G20" s="119"/>
      <c r="H20" s="42"/>
    </row>
    <row r="21" spans="1:8" ht="12" customHeight="1">
      <c r="A21" s="9"/>
      <c r="B21" s="22" t="s">
        <v>45</v>
      </c>
      <c r="C21" s="23">
        <v>119.93</v>
      </c>
      <c r="D21" s="23">
        <v>119.93</v>
      </c>
      <c r="E21" s="23">
        <f t="shared" si="0"/>
        <v>0</v>
      </c>
      <c r="F21" s="117"/>
      <c r="G21" s="119"/>
      <c r="H21" s="42"/>
    </row>
    <row r="22" spans="1:8" ht="12" customHeight="1">
      <c r="A22" s="9"/>
      <c r="B22" s="22" t="s">
        <v>46</v>
      </c>
      <c r="C22" s="23">
        <v>81.86</v>
      </c>
      <c r="D22" s="23">
        <v>81.86</v>
      </c>
      <c r="E22" s="23">
        <f t="shared" si="0"/>
        <v>0</v>
      </c>
      <c r="F22" s="117"/>
      <c r="G22" s="119"/>
      <c r="H22" s="42"/>
    </row>
    <row r="23" spans="1:8" ht="12" customHeight="1">
      <c r="A23" s="9"/>
      <c r="B23" s="22" t="s">
        <v>47</v>
      </c>
      <c r="C23" s="23">
        <v>48.95</v>
      </c>
      <c r="D23" s="23">
        <v>48.95</v>
      </c>
      <c r="E23" s="23">
        <f t="shared" si="0"/>
        <v>0</v>
      </c>
      <c r="F23" s="117"/>
      <c r="G23" s="119"/>
      <c r="H23" s="42"/>
    </row>
    <row r="24" spans="1:8" ht="12" customHeight="1">
      <c r="A24" s="9"/>
      <c r="B24" s="22" t="s">
        <v>48</v>
      </c>
      <c r="C24" s="23">
        <v>40.340000000000003</v>
      </c>
      <c r="D24" s="23">
        <v>47.27</v>
      </c>
      <c r="E24" s="23">
        <f t="shared" si="0"/>
        <v>6.93</v>
      </c>
      <c r="F24" s="117"/>
      <c r="G24" s="119"/>
      <c r="H24" s="42"/>
    </row>
    <row r="25" spans="1:8" ht="14.25" customHeight="1">
      <c r="A25" s="9"/>
      <c r="B25" s="22" t="s">
        <v>49</v>
      </c>
      <c r="C25" s="23">
        <v>75</v>
      </c>
      <c r="D25" s="23">
        <v>75</v>
      </c>
      <c r="E25" s="23">
        <f t="shared" si="0"/>
        <v>0</v>
      </c>
      <c r="F25" s="117"/>
      <c r="G25" s="119"/>
      <c r="H25" s="42"/>
    </row>
    <row r="26" spans="1:8" ht="12" customHeight="1">
      <c r="A26" s="9"/>
      <c r="B26" s="22" t="s">
        <v>1</v>
      </c>
      <c r="C26" s="23">
        <v>50</v>
      </c>
      <c r="D26" s="23">
        <v>50</v>
      </c>
      <c r="E26" s="23">
        <f t="shared" si="0"/>
        <v>0</v>
      </c>
      <c r="F26" s="117"/>
      <c r="G26" s="119"/>
      <c r="H26" s="42"/>
    </row>
    <row r="27" spans="1:8" ht="12" customHeight="1">
      <c r="A27" s="9"/>
      <c r="B27" s="22" t="s">
        <v>50</v>
      </c>
      <c r="C27" s="23">
        <v>500</v>
      </c>
      <c r="D27" s="23">
        <v>500</v>
      </c>
      <c r="E27" s="23">
        <f t="shared" si="0"/>
        <v>0</v>
      </c>
      <c r="F27" s="19"/>
      <c r="G27" s="33"/>
      <c r="H27" s="42"/>
    </row>
    <row r="28" spans="1:8" ht="12" customHeight="1">
      <c r="A28" s="9"/>
      <c r="B28" s="22" t="s">
        <v>51</v>
      </c>
      <c r="C28" s="23">
        <v>500</v>
      </c>
      <c r="D28" s="23">
        <v>500</v>
      </c>
      <c r="E28" s="23">
        <f t="shared" si="0"/>
        <v>0</v>
      </c>
      <c r="F28" s="19"/>
      <c r="G28" s="33"/>
      <c r="H28" s="42"/>
    </row>
    <row r="29" spans="1:8" ht="12" customHeight="1">
      <c r="A29" s="9"/>
      <c r="B29" s="22" t="s">
        <v>165</v>
      </c>
      <c r="C29" s="23">
        <v>10.88</v>
      </c>
      <c r="D29" s="23">
        <v>10.88</v>
      </c>
      <c r="E29" s="23">
        <f t="shared" si="0"/>
        <v>0</v>
      </c>
      <c r="F29" s="117"/>
      <c r="G29" s="119"/>
      <c r="H29" s="42"/>
    </row>
    <row r="30" spans="1:8" ht="12" customHeight="1">
      <c r="A30" s="9"/>
      <c r="B30" s="22" t="s">
        <v>166</v>
      </c>
      <c r="C30" s="23">
        <v>0</v>
      </c>
      <c r="D30" s="23">
        <v>500</v>
      </c>
      <c r="E30" s="23">
        <f t="shared" si="0"/>
        <v>500</v>
      </c>
      <c r="F30" s="117"/>
      <c r="G30" s="119"/>
      <c r="H30" s="42"/>
    </row>
    <row r="31" spans="1:8" ht="12" customHeight="1">
      <c r="A31" s="9"/>
      <c r="B31" s="22" t="s">
        <v>228</v>
      </c>
      <c r="C31" s="23">
        <v>12.6</v>
      </c>
      <c r="D31" s="23">
        <v>12.6</v>
      </c>
      <c r="E31" s="23">
        <f t="shared" si="0"/>
        <v>0</v>
      </c>
      <c r="F31" s="117"/>
      <c r="G31" s="119"/>
      <c r="H31" s="42"/>
    </row>
    <row r="32" spans="1:8" ht="12" customHeight="1">
      <c r="A32" s="9"/>
      <c r="B32" s="22" t="s">
        <v>167</v>
      </c>
      <c r="C32" s="23">
        <f>SUM(C19:C29)</f>
        <v>2909.8</v>
      </c>
      <c r="D32" s="23">
        <f>SUM(D19:D30)</f>
        <v>3416.73</v>
      </c>
      <c r="E32" s="23">
        <f t="shared" si="0"/>
        <v>506.92999999999984</v>
      </c>
      <c r="F32" s="117"/>
      <c r="G32" s="119"/>
      <c r="H32" s="42"/>
    </row>
    <row r="33" spans="1:8" ht="12" customHeight="1">
      <c r="B33" s="17"/>
      <c r="C33" s="17"/>
      <c r="D33" s="17"/>
      <c r="E33" s="17"/>
      <c r="F33" s="17"/>
      <c r="G33" s="17"/>
    </row>
    <row r="34" spans="1:8" ht="12" customHeight="1">
      <c r="A34" s="9"/>
      <c r="B34" s="2" t="s">
        <v>168</v>
      </c>
      <c r="C34" s="41" t="s">
        <v>86</v>
      </c>
      <c r="D34" s="41" t="s">
        <v>87</v>
      </c>
      <c r="E34" s="41" t="s">
        <v>88</v>
      </c>
      <c r="F34" s="120" t="s">
        <v>145</v>
      </c>
      <c r="G34" s="121"/>
      <c r="H34" s="42"/>
    </row>
    <row r="35" spans="1:8" ht="12" customHeight="1">
      <c r="A35" s="9"/>
      <c r="B35" s="22" t="s">
        <v>169</v>
      </c>
      <c r="C35" s="23">
        <v>52.04</v>
      </c>
      <c r="D35" s="23">
        <v>70</v>
      </c>
      <c r="E35" s="23">
        <f t="shared" ref="E35:E45" si="1">(D35-C35)</f>
        <v>17.96</v>
      </c>
      <c r="F35" s="117"/>
      <c r="G35" s="118"/>
      <c r="H35" s="42"/>
    </row>
    <row r="36" spans="1:8" ht="12" customHeight="1">
      <c r="A36" s="9"/>
      <c r="B36" s="22" t="s">
        <v>170</v>
      </c>
      <c r="C36" s="23">
        <v>552.39</v>
      </c>
      <c r="D36" s="23">
        <v>500</v>
      </c>
      <c r="E36" s="23">
        <f t="shared" si="1"/>
        <v>-52.389999999999986</v>
      </c>
      <c r="F36" s="117"/>
      <c r="G36" s="118"/>
      <c r="H36" s="42"/>
    </row>
    <row r="37" spans="1:8" ht="12" customHeight="1">
      <c r="A37" s="9"/>
      <c r="B37" s="22" t="s">
        <v>171</v>
      </c>
      <c r="C37" s="23">
        <v>0</v>
      </c>
      <c r="D37" s="23">
        <v>25</v>
      </c>
      <c r="E37" s="23">
        <f t="shared" si="1"/>
        <v>25</v>
      </c>
      <c r="F37" s="117"/>
      <c r="G37" s="118"/>
      <c r="H37" s="42"/>
    </row>
    <row r="38" spans="1:8" ht="12">
      <c r="A38" s="9"/>
      <c r="B38" s="22" t="s">
        <v>172</v>
      </c>
      <c r="C38" s="23">
        <v>0</v>
      </c>
      <c r="D38" s="23">
        <v>100</v>
      </c>
      <c r="E38" s="23">
        <f t="shared" si="1"/>
        <v>100</v>
      </c>
      <c r="F38" s="117"/>
      <c r="G38" s="118"/>
      <c r="H38" s="42"/>
    </row>
    <row r="39" spans="1:8" ht="14.25" customHeight="1">
      <c r="A39" s="9"/>
      <c r="B39" s="22" t="s">
        <v>173</v>
      </c>
      <c r="C39" s="23">
        <v>0</v>
      </c>
      <c r="D39" s="23">
        <v>75</v>
      </c>
      <c r="E39" s="23">
        <f t="shared" si="1"/>
        <v>75</v>
      </c>
      <c r="F39" s="117"/>
      <c r="G39" s="118"/>
      <c r="H39" s="42"/>
    </row>
    <row r="40" spans="1:8" ht="12" customHeight="1">
      <c r="A40" s="9"/>
      <c r="B40" s="22" t="s">
        <v>224</v>
      </c>
      <c r="C40" s="23">
        <v>21.76</v>
      </c>
      <c r="D40" s="23">
        <v>100</v>
      </c>
      <c r="E40" s="23">
        <f t="shared" si="1"/>
        <v>78.239999999999995</v>
      </c>
      <c r="F40" s="117"/>
      <c r="G40" s="118"/>
      <c r="H40" s="42"/>
    </row>
    <row r="41" spans="1:8" ht="12" customHeight="1">
      <c r="A41" s="9"/>
      <c r="B41" s="22" t="s">
        <v>174</v>
      </c>
      <c r="C41" s="23">
        <f>C12*(25/100)</f>
        <v>563.5</v>
      </c>
      <c r="D41" s="23">
        <f>C12*(25/100)</f>
        <v>563.5</v>
      </c>
      <c r="E41" s="23">
        <f t="shared" si="1"/>
        <v>0</v>
      </c>
      <c r="F41" s="19"/>
      <c r="G41" s="31"/>
      <c r="H41" s="42"/>
    </row>
    <row r="42" spans="1:8" ht="12" customHeight="1">
      <c r="A42" s="9"/>
      <c r="B42" s="22" t="s">
        <v>148</v>
      </c>
      <c r="C42" s="23"/>
      <c r="D42" s="23">
        <v>355</v>
      </c>
      <c r="E42" s="23">
        <f t="shared" si="1"/>
        <v>355</v>
      </c>
      <c r="F42" s="19"/>
      <c r="G42" s="31"/>
      <c r="H42" s="42"/>
    </row>
    <row r="43" spans="1:8" ht="12" customHeight="1">
      <c r="A43" s="9"/>
      <c r="B43" s="22" t="s">
        <v>175</v>
      </c>
      <c r="C43" s="23">
        <v>500</v>
      </c>
      <c r="D43" s="23"/>
      <c r="E43" s="23">
        <f t="shared" si="1"/>
        <v>-500</v>
      </c>
      <c r="F43" s="19"/>
      <c r="G43" s="31"/>
      <c r="H43" s="42"/>
    </row>
    <row r="44" spans="1:8" ht="12" customHeight="1">
      <c r="A44" s="9"/>
      <c r="B44" s="22" t="s">
        <v>129</v>
      </c>
      <c r="C44" s="23">
        <v>103.33</v>
      </c>
      <c r="D44" s="23"/>
      <c r="E44" s="23">
        <f t="shared" si="1"/>
        <v>-103.33</v>
      </c>
      <c r="F44" s="117"/>
      <c r="G44" s="118"/>
      <c r="H44" s="42"/>
    </row>
    <row r="45" spans="1:8" ht="12" customHeight="1">
      <c r="A45" s="9"/>
      <c r="B45" s="22" t="s">
        <v>177</v>
      </c>
      <c r="C45" s="23">
        <f>SUM(C35:C44)</f>
        <v>1793.02</v>
      </c>
      <c r="D45" s="23">
        <f>SUM(D35:D44)</f>
        <v>1788.5</v>
      </c>
      <c r="E45" s="23">
        <f t="shared" si="1"/>
        <v>-4.5199999999999818</v>
      </c>
      <c r="F45" s="117"/>
      <c r="G45" s="118"/>
      <c r="H45" s="42"/>
    </row>
    <row r="46" spans="1:8" ht="12" customHeight="1">
      <c r="B46" s="17"/>
      <c r="C46" s="17"/>
      <c r="D46" s="17"/>
      <c r="E46" s="17"/>
      <c r="F46" s="17"/>
      <c r="G46" s="17"/>
    </row>
    <row r="47" spans="1:8" ht="15">
      <c r="A47" s="9"/>
      <c r="B47" s="8"/>
      <c r="C47" s="8"/>
      <c r="D47" s="27"/>
      <c r="E47" s="14"/>
      <c r="F47" s="14"/>
      <c r="G47" s="14"/>
      <c r="H47" s="42"/>
    </row>
    <row r="48" spans="1:8" ht="14.25" customHeight="1">
      <c r="A48" s="9"/>
      <c r="B48" s="38"/>
      <c r="C48" s="16"/>
      <c r="D48" s="1"/>
      <c r="E48" s="7"/>
      <c r="F48" s="7"/>
      <c r="G48" s="7"/>
      <c r="H48" s="42"/>
    </row>
    <row r="49" spans="1:8" ht="12" customHeight="1">
      <c r="A49" s="9"/>
      <c r="B49" s="37"/>
      <c r="C49" s="21"/>
      <c r="D49" s="24"/>
      <c r="E49" s="6"/>
      <c r="F49" s="6"/>
      <c r="G49" s="40"/>
      <c r="H49" s="42"/>
    </row>
    <row r="50" spans="1:8" ht="12" customHeight="1">
      <c r="A50" s="9"/>
      <c r="B50" s="37"/>
      <c r="C50" s="21"/>
      <c r="D50" s="24"/>
      <c r="E50" s="6"/>
      <c r="F50" s="6"/>
      <c r="G50" s="6"/>
      <c r="H50" s="42"/>
    </row>
    <row r="51" spans="1:8" ht="12" customHeight="1">
      <c r="A51" s="9"/>
      <c r="B51" s="37"/>
      <c r="C51" s="21"/>
      <c r="D51" s="24"/>
      <c r="E51" s="6"/>
      <c r="F51" s="6"/>
      <c r="G51" s="40"/>
      <c r="H51" s="42"/>
    </row>
    <row r="52" spans="1:8" ht="12" customHeight="1">
      <c r="A52" s="9"/>
      <c r="B52" s="37"/>
      <c r="C52" s="21"/>
      <c r="D52" s="24"/>
      <c r="E52" s="6"/>
      <c r="F52" s="6"/>
      <c r="G52" s="6"/>
      <c r="H52" s="42"/>
    </row>
    <row r="53" spans="1:8" ht="12" customHeight="1">
      <c r="A53" s="9"/>
      <c r="B53" s="37"/>
      <c r="C53" s="37"/>
      <c r="D53" s="24"/>
      <c r="E53" s="6"/>
      <c r="F53" s="6"/>
      <c r="G53" s="6"/>
      <c r="H53" s="42"/>
    </row>
    <row r="54" spans="1:8" ht="12" customHeight="1">
      <c r="A54" s="9"/>
      <c r="B54" s="37"/>
      <c r="C54" s="21"/>
      <c r="D54" s="24"/>
      <c r="E54" s="6"/>
      <c r="F54" s="6"/>
      <c r="G54" s="6"/>
      <c r="H54" s="42"/>
    </row>
    <row r="55" spans="1:8" ht="12" customHeight="1">
      <c r="A55" s="9"/>
      <c r="B55" s="21"/>
      <c r="C55" s="21"/>
      <c r="D55" s="24"/>
      <c r="E55" s="6"/>
      <c r="F55" s="6"/>
      <c r="G55" s="6"/>
      <c r="H55" s="42"/>
    </row>
    <row r="56" spans="1:8" ht="12" customHeight="1">
      <c r="A56" s="9"/>
      <c r="B56" s="21"/>
      <c r="C56" s="21"/>
      <c r="D56" s="24"/>
      <c r="E56" s="6"/>
      <c r="F56" s="6"/>
      <c r="G56" s="6"/>
      <c r="H56" s="42"/>
    </row>
    <row r="57" spans="1:8" ht="12" customHeight="1">
      <c r="A57" s="9"/>
      <c r="B57" s="21"/>
      <c r="C57" s="21"/>
      <c r="D57" s="24"/>
      <c r="E57" s="6"/>
      <c r="F57" s="6"/>
      <c r="G57" s="6"/>
      <c r="H57" s="42"/>
    </row>
    <row r="58" spans="1:8" ht="12" customHeight="1">
      <c r="A58" s="9"/>
      <c r="B58" s="21"/>
      <c r="C58" s="21"/>
      <c r="D58" s="24"/>
      <c r="E58" s="6"/>
      <c r="F58" s="6"/>
      <c r="G58" s="6"/>
      <c r="H58" s="42"/>
    </row>
    <row r="59" spans="1:8" ht="12" customHeight="1">
      <c r="A59" s="9"/>
      <c r="B59" s="21"/>
      <c r="C59" s="21"/>
      <c r="D59" s="24"/>
      <c r="E59" s="6"/>
      <c r="F59" s="6"/>
      <c r="G59" s="6"/>
      <c r="H59" s="42"/>
    </row>
    <row r="60" spans="1:8" ht="12" customHeight="1">
      <c r="A60" s="9"/>
      <c r="B60" s="21"/>
      <c r="C60" s="21"/>
      <c r="D60" s="24"/>
      <c r="E60" s="6"/>
      <c r="F60" s="6"/>
      <c r="G60" s="6"/>
      <c r="H60" s="42"/>
    </row>
    <row r="61" spans="1:8" ht="12" customHeight="1">
      <c r="A61" s="9"/>
      <c r="B61" s="21"/>
      <c r="C61" s="21"/>
      <c r="D61" s="24"/>
      <c r="E61" s="6"/>
      <c r="F61" s="6"/>
      <c r="G61" s="6"/>
      <c r="H61" s="42"/>
    </row>
    <row r="62" spans="1:8" ht="12" customHeight="1">
      <c r="A62" s="9"/>
      <c r="B62" s="21"/>
      <c r="C62" s="21"/>
      <c r="D62" s="24"/>
      <c r="E62" s="6"/>
      <c r="F62" s="6"/>
      <c r="G62" s="6"/>
      <c r="H62" s="42"/>
    </row>
    <row r="63" spans="1:8" ht="12" customHeight="1">
      <c r="A63" s="9"/>
      <c r="B63" s="21"/>
      <c r="C63" s="21"/>
      <c r="D63" s="24"/>
      <c r="E63" s="6"/>
      <c r="F63" s="6"/>
      <c r="G63" s="6"/>
      <c r="H63" s="42"/>
    </row>
    <row r="64" spans="1:8" ht="12" customHeight="1">
      <c r="A64" s="9"/>
      <c r="B64" s="21"/>
      <c r="C64" s="21"/>
      <c r="D64" s="24"/>
      <c r="E64" s="6"/>
      <c r="F64" s="6"/>
      <c r="G64" s="6"/>
      <c r="H64" s="42"/>
    </row>
    <row r="65" spans="1:8" ht="12" customHeight="1">
      <c r="A65" s="9"/>
      <c r="B65" s="21"/>
      <c r="C65" s="21"/>
      <c r="D65" s="24"/>
      <c r="E65" s="6"/>
      <c r="F65" s="6"/>
      <c r="G65" s="6"/>
      <c r="H65" s="42"/>
    </row>
    <row r="66" spans="1:8" ht="12" customHeight="1">
      <c r="A66" s="9"/>
      <c r="B66" s="21"/>
      <c r="C66" s="21"/>
      <c r="D66" s="24"/>
      <c r="E66" s="6"/>
      <c r="F66" s="6"/>
      <c r="G66" s="6"/>
      <c r="H66" s="42"/>
    </row>
    <row r="67" spans="1:8" ht="12" customHeight="1">
      <c r="A67" s="9"/>
      <c r="B67" s="21"/>
      <c r="C67" s="21"/>
      <c r="D67" s="24"/>
      <c r="E67" s="6"/>
      <c r="F67" s="6"/>
      <c r="G67" s="6"/>
      <c r="H67" s="42"/>
    </row>
    <row r="68" spans="1:8" ht="12" customHeight="1">
      <c r="A68" s="9"/>
      <c r="B68" s="21"/>
      <c r="C68" s="21"/>
      <c r="D68" s="24"/>
      <c r="E68" s="6"/>
      <c r="F68" s="6"/>
      <c r="G68" s="6"/>
      <c r="H68" s="42"/>
    </row>
    <row r="69" spans="1:8" ht="12" customHeight="1">
      <c r="A69" s="9"/>
      <c r="B69" s="21"/>
      <c r="C69" s="21"/>
      <c r="D69" s="24"/>
      <c r="E69" s="6"/>
      <c r="F69" s="6"/>
      <c r="G69" s="6"/>
      <c r="H69" s="42"/>
    </row>
    <row r="70" spans="1:8" ht="12" customHeight="1">
      <c r="A70" s="9"/>
      <c r="B70" s="21"/>
      <c r="C70" s="21"/>
      <c r="D70" s="24"/>
      <c r="E70" s="6"/>
      <c r="F70" s="6"/>
      <c r="G70" s="6"/>
      <c r="H70" s="42"/>
    </row>
    <row r="71" spans="1:8" ht="12" customHeight="1">
      <c r="A71" s="9"/>
      <c r="B71" s="21"/>
      <c r="C71" s="21"/>
      <c r="D71" s="24"/>
      <c r="E71" s="6"/>
      <c r="F71" s="6"/>
      <c r="G71" s="6"/>
      <c r="H71" s="42"/>
    </row>
    <row r="72" spans="1:8" ht="12" customHeight="1">
      <c r="A72" s="9"/>
      <c r="B72" s="21"/>
      <c r="C72" s="21"/>
      <c r="D72" s="24"/>
      <c r="E72" s="6"/>
      <c r="F72" s="6"/>
      <c r="G72" s="6"/>
      <c r="H72" s="42"/>
    </row>
    <row r="73" spans="1:8" ht="12" customHeight="1">
      <c r="A73" s="9"/>
      <c r="B73" s="21"/>
      <c r="C73" s="21"/>
      <c r="D73" s="24"/>
      <c r="E73" s="6"/>
      <c r="F73" s="6"/>
      <c r="G73" s="6"/>
      <c r="H73" s="42"/>
    </row>
    <row r="74" spans="1:8" ht="12" customHeight="1">
      <c r="A74" s="9"/>
      <c r="B74" s="21"/>
      <c r="C74" s="21"/>
      <c r="D74" s="24"/>
      <c r="E74" s="6"/>
      <c r="F74" s="6"/>
      <c r="G74" s="6"/>
      <c r="H74" s="42"/>
    </row>
    <row r="75" spans="1:8" ht="12" customHeight="1">
      <c r="A75" s="9"/>
      <c r="B75" s="15"/>
      <c r="C75" s="15"/>
      <c r="D75" s="13"/>
      <c r="E75" s="40"/>
      <c r="F75" s="40"/>
      <c r="G75" s="40"/>
      <c r="H75" s="42"/>
    </row>
    <row r="76" spans="1:8" ht="12" customHeight="1">
      <c r="A76" s="9"/>
      <c r="B76" s="15"/>
      <c r="C76" s="15"/>
      <c r="D76" s="13"/>
      <c r="E76" s="40"/>
      <c r="F76" s="40"/>
      <c r="G76" s="40"/>
      <c r="H76" s="42"/>
    </row>
    <row r="77" spans="1:8" ht="12" customHeight="1">
      <c r="A77" s="9"/>
      <c r="B77" s="15"/>
      <c r="C77" s="15"/>
      <c r="D77" s="13"/>
      <c r="E77" s="40"/>
      <c r="F77" s="40"/>
      <c r="G77" s="40"/>
      <c r="H77" s="42"/>
    </row>
    <row r="78" spans="1:8" ht="12" customHeight="1">
      <c r="A78" s="9"/>
      <c r="B78" s="15"/>
      <c r="C78" s="15"/>
      <c r="D78" s="13"/>
      <c r="E78" s="40"/>
      <c r="F78" s="40"/>
      <c r="G78" s="40"/>
      <c r="H78" s="42"/>
    </row>
    <row r="79" spans="1:8" ht="12" customHeight="1">
      <c r="A79" s="9"/>
      <c r="B79" s="15"/>
      <c r="C79" s="15"/>
      <c r="D79" s="13"/>
      <c r="E79" s="40"/>
      <c r="F79" s="40"/>
      <c r="G79" s="40"/>
      <c r="H79" s="42"/>
    </row>
    <row r="80" spans="1:8" ht="12" customHeight="1">
      <c r="A80" s="9"/>
      <c r="B80" s="15"/>
      <c r="C80" s="15"/>
      <c r="D80" s="13"/>
      <c r="E80" s="40"/>
      <c r="F80" s="40"/>
      <c r="G80" s="40"/>
      <c r="H80" s="42"/>
    </row>
    <row r="81" spans="1:8" ht="12" customHeight="1">
      <c r="A81" s="9"/>
      <c r="B81" s="15"/>
      <c r="C81" s="15"/>
      <c r="D81" s="13"/>
      <c r="E81" s="40"/>
      <c r="F81" s="40"/>
      <c r="G81" s="40"/>
      <c r="H81" s="42"/>
    </row>
    <row r="82" spans="1:8" ht="12" customHeight="1">
      <c r="A82" s="9"/>
      <c r="B82" s="15"/>
      <c r="C82" s="15"/>
      <c r="D82" s="13"/>
      <c r="E82" s="40"/>
      <c r="F82" s="40"/>
      <c r="G82" s="40"/>
      <c r="H82" s="42"/>
    </row>
    <row r="83" spans="1:8" ht="12" customHeight="1">
      <c r="A83" s="9"/>
      <c r="B83" s="15"/>
      <c r="C83" s="15"/>
      <c r="D83" s="13"/>
      <c r="E83" s="40"/>
      <c r="F83" s="40"/>
      <c r="G83" s="40"/>
      <c r="H83" s="42"/>
    </row>
    <row r="84" spans="1:8" ht="12" customHeight="1">
      <c r="A84" s="9"/>
      <c r="B84" s="15"/>
      <c r="C84" s="15"/>
      <c r="D84" s="13"/>
      <c r="E84" s="40"/>
      <c r="F84" s="40"/>
      <c r="G84" s="40"/>
      <c r="H84" s="42"/>
    </row>
    <row r="85" spans="1:8" ht="12" customHeight="1">
      <c r="A85" s="9"/>
      <c r="B85" s="15"/>
      <c r="C85" s="15"/>
      <c r="D85" s="13"/>
      <c r="E85" s="40"/>
      <c r="F85" s="40"/>
      <c r="G85" s="40"/>
      <c r="H85" s="42"/>
    </row>
    <row r="86" spans="1:8" ht="12" customHeight="1">
      <c r="A86" s="9"/>
      <c r="B86" s="15"/>
      <c r="C86" s="15"/>
      <c r="D86" s="13"/>
      <c r="E86" s="40"/>
      <c r="F86" s="40"/>
      <c r="G86" s="40"/>
      <c r="H86" s="42"/>
    </row>
    <row r="87" spans="1:8" ht="12" customHeight="1">
      <c r="A87" s="9"/>
      <c r="B87" s="15"/>
      <c r="C87" s="15"/>
      <c r="D87" s="13"/>
      <c r="E87" s="40"/>
      <c r="F87" s="40"/>
      <c r="G87" s="40"/>
      <c r="H87" s="42"/>
    </row>
    <row r="88" spans="1:8" ht="12" customHeight="1">
      <c r="A88" s="9"/>
      <c r="B88" s="15"/>
      <c r="C88" s="15"/>
      <c r="D88" s="13"/>
      <c r="E88" s="40"/>
      <c r="F88" s="40"/>
      <c r="G88" s="40"/>
      <c r="H88" s="42"/>
    </row>
    <row r="89" spans="1:8" ht="12" customHeight="1">
      <c r="A89" s="9"/>
      <c r="B89" s="15"/>
      <c r="C89" s="15"/>
      <c r="D89" s="13"/>
      <c r="E89" s="40"/>
      <c r="F89" s="40"/>
      <c r="G89" s="40"/>
      <c r="H89" s="42"/>
    </row>
    <row r="90" spans="1:8" ht="12" customHeight="1">
      <c r="A90" s="9"/>
      <c r="B90" s="15"/>
      <c r="C90" s="15"/>
      <c r="D90" s="13"/>
      <c r="E90" s="40"/>
      <c r="F90" s="40"/>
      <c r="G90" s="40"/>
      <c r="H90" s="42"/>
    </row>
    <row r="91" spans="1:8" ht="12" customHeight="1">
      <c r="A91" s="9"/>
      <c r="B91" s="15"/>
      <c r="C91" s="15"/>
      <c r="D91" s="13"/>
      <c r="E91" s="40"/>
      <c r="F91" s="40"/>
      <c r="G91" s="40"/>
      <c r="H91" s="42"/>
    </row>
    <row r="92" spans="1:8" ht="12" customHeight="1">
      <c r="A92" s="9"/>
      <c r="B92" s="15"/>
      <c r="C92" s="15"/>
      <c r="D92" s="13"/>
      <c r="E92" s="40"/>
      <c r="F92" s="40"/>
      <c r="G92" s="40"/>
      <c r="H92" s="42"/>
    </row>
    <row r="93" spans="1:8" ht="12" customHeight="1">
      <c r="A93" s="9"/>
      <c r="B93" s="15"/>
      <c r="C93" s="15"/>
      <c r="D93" s="13"/>
      <c r="E93" s="40"/>
      <c r="F93" s="40"/>
      <c r="G93" s="40"/>
      <c r="H93" s="42"/>
    </row>
    <row r="94" spans="1:8" ht="12" customHeight="1">
      <c r="A94" s="9"/>
      <c r="B94" s="15"/>
      <c r="C94" s="15"/>
      <c r="D94" s="13"/>
      <c r="E94" s="40"/>
      <c r="F94" s="40"/>
      <c r="G94" s="40"/>
      <c r="H94" s="42"/>
    </row>
    <row r="95" spans="1:8" ht="12" customHeight="1">
      <c r="A95" s="9"/>
      <c r="B95" s="15"/>
      <c r="C95" s="15"/>
      <c r="D95" s="13"/>
      <c r="E95" s="40"/>
      <c r="F95" s="40"/>
      <c r="G95" s="40"/>
      <c r="H95" s="42"/>
    </row>
    <row r="96" spans="1:8" ht="12" customHeight="1">
      <c r="A96" s="9"/>
      <c r="B96" s="15"/>
      <c r="C96" s="15"/>
      <c r="D96" s="13"/>
      <c r="E96" s="40"/>
      <c r="F96" s="40"/>
      <c r="G96" s="40"/>
      <c r="H96" s="42"/>
    </row>
    <row r="97" spans="1:8" ht="12" customHeight="1">
      <c r="A97" s="9"/>
      <c r="B97" s="30"/>
      <c r="C97" s="15"/>
      <c r="D97" s="13"/>
      <c r="E97" s="40"/>
      <c r="F97" s="40"/>
      <c r="G97" s="40"/>
      <c r="H97" s="42"/>
    </row>
    <row r="98" spans="1:8" ht="12" customHeight="1">
      <c r="A98" s="9"/>
      <c r="B98" s="30"/>
      <c r="C98" s="15"/>
      <c r="D98" s="13"/>
      <c r="E98" s="40"/>
      <c r="F98" s="40"/>
      <c r="G98" s="40"/>
      <c r="H98" s="42"/>
    </row>
    <row r="99" spans="1:8" ht="12" customHeight="1">
      <c r="A99" s="9"/>
      <c r="B99" s="15"/>
      <c r="C99" s="15"/>
      <c r="D99" s="13"/>
      <c r="E99" s="40"/>
      <c r="F99" s="40"/>
      <c r="G99" s="40"/>
      <c r="H99" s="42"/>
    </row>
    <row r="100" spans="1:8" ht="12" customHeight="1">
      <c r="A100" s="9"/>
      <c r="B100" s="15"/>
      <c r="C100" s="15"/>
      <c r="D100" s="13"/>
      <c r="E100" s="40"/>
      <c r="F100" s="40"/>
      <c r="G100" s="40"/>
      <c r="H100" s="42"/>
    </row>
    <row r="101" spans="1:8" ht="12" customHeight="1">
      <c r="A101" s="9"/>
      <c r="B101" s="15"/>
      <c r="C101" s="15"/>
      <c r="D101" s="13"/>
      <c r="E101" s="40"/>
      <c r="F101" s="40"/>
      <c r="G101" s="40"/>
      <c r="H101" s="42"/>
    </row>
    <row r="102" spans="1:8" ht="12" customHeight="1">
      <c r="A102" s="9"/>
      <c r="B102" s="15"/>
      <c r="C102" s="15"/>
      <c r="D102" s="13"/>
      <c r="E102" s="40"/>
      <c r="F102" s="40"/>
      <c r="G102" s="40"/>
      <c r="H102" s="42"/>
    </row>
    <row r="103" spans="1:8" ht="12" customHeight="1">
      <c r="A103" s="9"/>
      <c r="B103" s="15"/>
      <c r="C103" s="15"/>
      <c r="D103" s="13"/>
      <c r="E103" s="40"/>
      <c r="F103" s="40"/>
      <c r="G103" s="40"/>
      <c r="H103" s="42"/>
    </row>
    <row r="104" spans="1:8" ht="12" customHeight="1">
      <c r="A104" s="9"/>
      <c r="B104" s="15"/>
      <c r="C104" s="15"/>
      <c r="D104" s="13"/>
      <c r="E104" s="40"/>
      <c r="F104" s="40"/>
      <c r="G104" s="40"/>
      <c r="H104" s="42"/>
    </row>
    <row r="105" spans="1:8" ht="12" customHeight="1">
      <c r="A105" s="9"/>
      <c r="B105" s="15"/>
      <c r="C105" s="15"/>
      <c r="D105" s="13"/>
      <c r="E105" s="40"/>
      <c r="F105" s="40"/>
      <c r="G105" s="40"/>
      <c r="H105" s="42"/>
    </row>
    <row r="106" spans="1:8" ht="12" customHeight="1">
      <c r="A106" s="9"/>
      <c r="B106" s="15"/>
      <c r="C106" s="15"/>
      <c r="D106" s="13"/>
      <c r="E106" s="40"/>
      <c r="F106" s="40"/>
      <c r="G106" s="40"/>
      <c r="H106" s="42"/>
    </row>
  </sheetData>
  <mergeCells count="28">
    <mergeCell ref="F21:G21"/>
    <mergeCell ref="A1:H1"/>
    <mergeCell ref="F10:G10"/>
    <mergeCell ref="F11:G11"/>
    <mergeCell ref="F12:G12"/>
    <mergeCell ref="F13:G13"/>
    <mergeCell ref="F14:G14"/>
    <mergeCell ref="F18:G18"/>
    <mergeCell ref="F19:G19"/>
    <mergeCell ref="F20:G20"/>
    <mergeCell ref="F34:G34"/>
    <mergeCell ref="F22:G22"/>
    <mergeCell ref="F23:G23"/>
    <mergeCell ref="F24:G24"/>
    <mergeCell ref="F25:G25"/>
    <mergeCell ref="F26:G26"/>
    <mergeCell ref="F29:G29"/>
    <mergeCell ref="F30:G30"/>
    <mergeCell ref="F31:G31"/>
    <mergeCell ref="F32:G32"/>
    <mergeCell ref="F40:G40"/>
    <mergeCell ref="F44:G44"/>
    <mergeCell ref="F45:G45"/>
    <mergeCell ref="F35:G35"/>
    <mergeCell ref="F36:G36"/>
    <mergeCell ref="F37:G37"/>
    <mergeCell ref="F38:G38"/>
    <mergeCell ref="F39:G39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G154"/>
  <sheetViews>
    <sheetView topLeftCell="A94" workbookViewId="0">
      <selection activeCell="H102" sqref="H102"/>
    </sheetView>
  </sheetViews>
  <sheetFormatPr baseColWidth="10" defaultRowHeight="17" customHeight="1" x14ac:dyDescent="0"/>
  <cols>
    <col min="1" max="1" width="20.83203125" style="48" customWidth="1"/>
    <col min="2" max="2" width="32" style="48" customWidth="1"/>
    <col min="3" max="3" width="19.5" style="48" customWidth="1"/>
    <col min="4" max="4" width="22.1640625" style="48" customWidth="1"/>
    <col min="5" max="5" width="33.83203125" style="48" customWidth="1"/>
    <col min="6" max="6" width="21.5" style="48" customWidth="1"/>
    <col min="7" max="7" width="10.83203125" style="49"/>
    <col min="8" max="16384" width="10.83203125" style="48"/>
  </cols>
  <sheetData>
    <row r="7" spans="1:7" ht="17" customHeight="1">
      <c r="B7" s="140" t="s">
        <v>252</v>
      </c>
      <c r="C7" s="141"/>
      <c r="D7" s="141"/>
      <c r="E7" s="141"/>
    </row>
    <row r="8" spans="1:7" ht="17" customHeight="1">
      <c r="B8" s="140" t="s">
        <v>253</v>
      </c>
      <c r="C8" s="142"/>
      <c r="D8" s="142"/>
      <c r="E8" s="142"/>
    </row>
    <row r="9" spans="1:7" ht="17" customHeight="1" thickBot="1"/>
    <row r="10" spans="1:7" ht="35" customHeight="1">
      <c r="A10" s="50"/>
      <c r="B10" s="51" t="s">
        <v>230</v>
      </c>
      <c r="C10" s="52"/>
      <c r="D10" s="103"/>
      <c r="E10" s="53" t="s">
        <v>232</v>
      </c>
      <c r="F10" s="54"/>
      <c r="G10" s="55"/>
    </row>
    <row r="11" spans="1:7" ht="17" customHeight="1">
      <c r="A11" s="56" t="s">
        <v>55</v>
      </c>
      <c r="B11" s="57" t="s">
        <v>56</v>
      </c>
      <c r="C11" s="58" t="s">
        <v>231</v>
      </c>
      <c r="D11" s="104" t="s">
        <v>55</v>
      </c>
      <c r="E11" s="59" t="s">
        <v>56</v>
      </c>
      <c r="F11" s="60" t="s">
        <v>231</v>
      </c>
      <c r="G11" s="61"/>
    </row>
    <row r="12" spans="1:7" ht="23" customHeight="1">
      <c r="A12" s="62"/>
      <c r="B12" s="63"/>
      <c r="C12" s="64"/>
      <c r="D12" s="115"/>
      <c r="E12" s="65"/>
      <c r="F12" s="66"/>
    </row>
    <row r="13" spans="1:7" ht="23" customHeight="1">
      <c r="A13" s="67"/>
      <c r="B13" s="68"/>
      <c r="C13" s="69"/>
      <c r="D13" s="115"/>
      <c r="E13" s="70"/>
      <c r="F13" s="66"/>
    </row>
    <row r="14" spans="1:7" ht="23" customHeight="1">
      <c r="A14" s="67"/>
      <c r="B14" s="68"/>
      <c r="C14" s="69"/>
      <c r="D14" s="115"/>
      <c r="E14" s="65"/>
      <c r="F14" s="66"/>
    </row>
    <row r="15" spans="1:7" ht="23" customHeight="1">
      <c r="A15" s="67"/>
      <c r="B15" s="71"/>
      <c r="C15" s="69"/>
      <c r="D15" s="115"/>
      <c r="E15" s="65"/>
      <c r="F15" s="66"/>
    </row>
    <row r="16" spans="1:7" ht="23" customHeight="1">
      <c r="A16" s="67"/>
      <c r="B16" s="68"/>
      <c r="C16" s="69"/>
      <c r="D16" s="115"/>
      <c r="E16" s="65"/>
      <c r="F16" s="66"/>
    </row>
    <row r="17" spans="1:7" ht="23" customHeight="1">
      <c r="A17" s="72"/>
      <c r="B17" s="68"/>
      <c r="C17" s="69"/>
      <c r="D17" s="115"/>
      <c r="E17" s="65"/>
      <c r="F17" s="66"/>
    </row>
    <row r="18" spans="1:7" ht="23" customHeight="1">
      <c r="A18" s="72"/>
      <c r="B18" s="68"/>
      <c r="C18" s="69"/>
      <c r="D18" s="115"/>
      <c r="E18" s="65"/>
      <c r="F18" s="66"/>
    </row>
    <row r="19" spans="1:7" ht="23" customHeight="1">
      <c r="A19" s="72"/>
      <c r="B19" s="68"/>
      <c r="C19" s="69"/>
      <c r="D19" s="115"/>
      <c r="E19" s="65"/>
      <c r="F19" s="66"/>
    </row>
    <row r="20" spans="1:7" ht="23" customHeight="1">
      <c r="A20" s="72"/>
      <c r="B20" s="68"/>
      <c r="C20" s="69"/>
      <c r="D20" s="115"/>
      <c r="E20" s="65"/>
      <c r="F20" s="66"/>
    </row>
    <row r="21" spans="1:7" ht="23" customHeight="1">
      <c r="A21" s="72"/>
      <c r="B21" s="68"/>
      <c r="C21" s="69"/>
      <c r="D21" s="115"/>
      <c r="E21" s="65"/>
      <c r="F21" s="66"/>
    </row>
    <row r="22" spans="1:7" ht="23" customHeight="1">
      <c r="A22" s="72"/>
      <c r="B22" s="68"/>
      <c r="C22" s="69"/>
      <c r="D22" s="115"/>
      <c r="E22" s="65"/>
      <c r="F22" s="66"/>
    </row>
    <row r="23" spans="1:7" ht="23" customHeight="1">
      <c r="A23" s="72"/>
      <c r="B23" s="68"/>
      <c r="C23" s="73"/>
      <c r="D23" s="115"/>
      <c r="E23" s="65"/>
      <c r="F23" s="74"/>
    </row>
    <row r="24" spans="1:7" ht="23" customHeight="1">
      <c r="A24" s="72"/>
      <c r="B24" s="75"/>
      <c r="C24" s="76"/>
      <c r="D24" s="116"/>
      <c r="E24" s="77"/>
      <c r="F24" s="78"/>
    </row>
    <row r="25" spans="1:7" ht="23" customHeight="1">
      <c r="A25" s="72"/>
      <c r="B25" s="68"/>
      <c r="C25" s="79"/>
      <c r="D25" s="115"/>
      <c r="E25" s="65"/>
      <c r="F25" s="80"/>
    </row>
    <row r="26" spans="1:7" ht="23" customHeight="1">
      <c r="A26" s="72"/>
      <c r="B26" s="68"/>
      <c r="C26" s="69"/>
      <c r="D26" s="115"/>
      <c r="E26" s="65"/>
      <c r="F26" s="66"/>
    </row>
    <row r="27" spans="1:7" ht="17" customHeight="1">
      <c r="A27" s="81" t="s">
        <v>82</v>
      </c>
      <c r="B27" s="82"/>
      <c r="C27" s="98">
        <f>SUM(C12:C26)</f>
        <v>0</v>
      </c>
      <c r="D27" s="105" t="s">
        <v>82</v>
      </c>
      <c r="E27" s="83"/>
      <c r="F27" s="99">
        <f>SUM(F12:F26)</f>
        <v>0</v>
      </c>
      <c r="G27" s="85"/>
    </row>
    <row r="28" spans="1:7" ht="17" customHeight="1">
      <c r="A28" s="102" t="s">
        <v>251</v>
      </c>
      <c r="B28" s="100"/>
      <c r="C28" s="113"/>
      <c r="D28" s="106" t="s">
        <v>251</v>
      </c>
      <c r="E28" s="101"/>
      <c r="F28" s="114"/>
      <c r="G28" s="86"/>
    </row>
    <row r="29" spans="1:7" ht="17" customHeight="1">
      <c r="A29" s="134" t="s">
        <v>238</v>
      </c>
      <c r="B29" s="135"/>
      <c r="C29" s="136"/>
      <c r="D29" s="126" t="s">
        <v>241</v>
      </c>
      <c r="E29" s="127"/>
      <c r="F29" s="128"/>
      <c r="G29" s="86"/>
    </row>
    <row r="30" spans="1:7" ht="17" customHeight="1">
      <c r="A30" s="129"/>
      <c r="B30" s="127"/>
      <c r="C30" s="128"/>
      <c r="D30" s="129"/>
      <c r="E30" s="127"/>
      <c r="F30" s="128"/>
      <c r="G30" s="86"/>
    </row>
    <row r="31" spans="1:7" ht="17" customHeight="1">
      <c r="A31" s="129"/>
      <c r="B31" s="127"/>
      <c r="C31" s="128"/>
      <c r="D31" s="129"/>
      <c r="E31" s="127"/>
      <c r="F31" s="128"/>
      <c r="G31" s="86"/>
    </row>
    <row r="32" spans="1:7" ht="17" customHeight="1" thickBot="1">
      <c r="A32" s="137"/>
      <c r="B32" s="138"/>
      <c r="C32" s="139"/>
      <c r="D32" s="130"/>
      <c r="E32" s="131"/>
      <c r="F32" s="132"/>
      <c r="G32" s="86"/>
    </row>
    <row r="33" spans="1:7" ht="17" customHeight="1" thickBot="1">
      <c r="A33" s="49"/>
      <c r="B33" s="49"/>
      <c r="C33" s="49"/>
      <c r="D33" s="49"/>
      <c r="E33" s="49"/>
      <c r="F33" s="49"/>
    </row>
    <row r="34" spans="1:7" ht="34" customHeight="1">
      <c r="A34" s="87"/>
      <c r="B34" s="88" t="s">
        <v>233</v>
      </c>
      <c r="C34" s="89"/>
      <c r="D34" s="107"/>
      <c r="E34" s="90" t="s">
        <v>234</v>
      </c>
      <c r="F34" s="91"/>
      <c r="G34" s="48"/>
    </row>
    <row r="35" spans="1:7" ht="17" customHeight="1">
      <c r="A35" s="56" t="s">
        <v>55</v>
      </c>
      <c r="B35" s="57" t="s">
        <v>56</v>
      </c>
      <c r="C35" s="58" t="s">
        <v>231</v>
      </c>
      <c r="D35" s="56" t="s">
        <v>55</v>
      </c>
      <c r="E35" s="57" t="s">
        <v>56</v>
      </c>
      <c r="F35" s="58" t="s">
        <v>231</v>
      </c>
      <c r="G35" s="48"/>
    </row>
    <row r="36" spans="1:7" ht="23" customHeight="1">
      <c r="A36" s="62"/>
      <c r="B36" s="63"/>
      <c r="C36" s="64"/>
      <c r="D36" s="108"/>
      <c r="E36" s="92"/>
      <c r="F36" s="84"/>
      <c r="G36" s="48"/>
    </row>
    <row r="37" spans="1:7" ht="23" customHeight="1">
      <c r="A37" s="67"/>
      <c r="B37" s="68"/>
      <c r="C37" s="69"/>
      <c r="D37" s="108"/>
      <c r="E37" s="93"/>
      <c r="F37" s="84"/>
      <c r="G37" s="48"/>
    </row>
    <row r="38" spans="1:7" ht="23" customHeight="1">
      <c r="A38" s="67"/>
      <c r="B38" s="68"/>
      <c r="C38" s="69"/>
      <c r="D38" s="108"/>
      <c r="E38" s="93"/>
      <c r="F38" s="84"/>
      <c r="G38" s="48"/>
    </row>
    <row r="39" spans="1:7" ht="23" customHeight="1">
      <c r="A39" s="67"/>
      <c r="B39" s="71"/>
      <c r="C39" s="69"/>
      <c r="D39" s="108"/>
      <c r="E39" s="94"/>
      <c r="F39" s="84"/>
      <c r="G39" s="48"/>
    </row>
    <row r="40" spans="1:7" ht="23" customHeight="1">
      <c r="A40" s="67"/>
      <c r="B40" s="68"/>
      <c r="C40" s="69"/>
      <c r="D40" s="108"/>
      <c r="E40" s="93"/>
      <c r="F40" s="84"/>
      <c r="G40" s="48"/>
    </row>
    <row r="41" spans="1:7" ht="23" customHeight="1">
      <c r="A41" s="72"/>
      <c r="B41" s="68"/>
      <c r="C41" s="69"/>
      <c r="D41" s="109"/>
      <c r="E41" s="93"/>
      <c r="F41" s="84"/>
      <c r="G41" s="48"/>
    </row>
    <row r="42" spans="1:7" ht="23" customHeight="1">
      <c r="A42" s="72"/>
      <c r="B42" s="68"/>
      <c r="C42" s="69"/>
      <c r="D42" s="109"/>
      <c r="E42" s="93"/>
      <c r="F42" s="84"/>
      <c r="G42" s="48"/>
    </row>
    <row r="43" spans="1:7" ht="23" customHeight="1">
      <c r="A43" s="72"/>
      <c r="B43" s="68"/>
      <c r="C43" s="69"/>
      <c r="D43" s="109"/>
      <c r="E43" s="93"/>
      <c r="F43" s="84"/>
      <c r="G43" s="48"/>
    </row>
    <row r="44" spans="1:7" ht="23" customHeight="1">
      <c r="A44" s="72"/>
      <c r="B44" s="68"/>
      <c r="C44" s="69"/>
      <c r="D44" s="109"/>
      <c r="E44" s="93"/>
      <c r="F44" s="84"/>
      <c r="G44" s="48"/>
    </row>
    <row r="45" spans="1:7" ht="23" customHeight="1">
      <c r="A45" s="72"/>
      <c r="B45" s="68"/>
      <c r="C45" s="69"/>
      <c r="D45" s="109"/>
      <c r="E45" s="93"/>
      <c r="F45" s="84"/>
      <c r="G45" s="48"/>
    </row>
    <row r="46" spans="1:7" ht="23" customHeight="1">
      <c r="A46" s="72"/>
      <c r="B46" s="68"/>
      <c r="C46" s="69"/>
      <c r="D46" s="109"/>
      <c r="E46" s="93"/>
      <c r="F46" s="84"/>
      <c r="G46" s="48"/>
    </row>
    <row r="47" spans="1:7" ht="23" customHeight="1">
      <c r="A47" s="72"/>
      <c r="B47" s="68"/>
      <c r="C47" s="73"/>
      <c r="D47" s="109"/>
      <c r="E47" s="93"/>
      <c r="F47" s="95"/>
      <c r="G47" s="48"/>
    </row>
    <row r="48" spans="1:7" ht="23" customHeight="1">
      <c r="A48" s="72"/>
      <c r="B48" s="75"/>
      <c r="C48" s="76"/>
      <c r="D48" s="109"/>
      <c r="E48" s="96"/>
      <c r="F48" s="76"/>
      <c r="G48" s="48"/>
    </row>
    <row r="49" spans="1:7" ht="23" customHeight="1">
      <c r="A49" s="72"/>
      <c r="B49" s="68"/>
      <c r="C49" s="79"/>
      <c r="D49" s="109"/>
      <c r="E49" s="93"/>
      <c r="F49" s="97"/>
      <c r="G49" s="48"/>
    </row>
    <row r="50" spans="1:7" ht="23" customHeight="1">
      <c r="A50" s="72"/>
      <c r="B50" s="68"/>
      <c r="C50" s="69"/>
      <c r="D50" s="109"/>
      <c r="E50" s="93"/>
      <c r="F50" s="84"/>
    </row>
    <row r="51" spans="1:7" ht="17" customHeight="1">
      <c r="A51" s="81" t="s">
        <v>82</v>
      </c>
      <c r="B51" s="82"/>
      <c r="C51" s="98">
        <f>SUM(C36:C50)</f>
        <v>0</v>
      </c>
      <c r="D51" s="110" t="s">
        <v>82</v>
      </c>
      <c r="E51" s="93"/>
      <c r="F51" s="99">
        <f>SUM(F36:F50)</f>
        <v>0</v>
      </c>
    </row>
    <row r="52" spans="1:7" ht="17" customHeight="1">
      <c r="A52" s="102" t="s">
        <v>251</v>
      </c>
      <c r="B52" s="100"/>
      <c r="C52" s="114"/>
      <c r="D52" s="102" t="s">
        <v>251</v>
      </c>
      <c r="E52" s="100"/>
      <c r="F52" s="114"/>
      <c r="G52" s="48"/>
    </row>
    <row r="53" spans="1:7" ht="17" customHeight="1">
      <c r="A53" s="133" t="s">
        <v>239</v>
      </c>
      <c r="B53" s="127"/>
      <c r="C53" s="128"/>
      <c r="D53" s="134" t="s">
        <v>240</v>
      </c>
      <c r="E53" s="135"/>
      <c r="F53" s="136"/>
      <c r="G53" s="48"/>
    </row>
    <row r="54" spans="1:7" ht="17" customHeight="1">
      <c r="A54" s="129"/>
      <c r="B54" s="127"/>
      <c r="C54" s="128"/>
      <c r="D54" s="129"/>
      <c r="E54" s="127"/>
      <c r="F54" s="128"/>
      <c r="G54" s="48"/>
    </row>
    <row r="55" spans="1:7" ht="17" customHeight="1" thickBot="1">
      <c r="A55" s="130"/>
      <c r="B55" s="131"/>
      <c r="C55" s="132"/>
      <c r="D55" s="137"/>
      <c r="E55" s="138"/>
      <c r="F55" s="139"/>
      <c r="G55" s="48"/>
    </row>
    <row r="56" spans="1:7" ht="17" customHeight="1">
      <c r="A56" s="49"/>
      <c r="B56" s="49"/>
      <c r="C56" s="49"/>
      <c r="D56" s="49"/>
      <c r="E56" s="49"/>
      <c r="F56" s="49"/>
      <c r="G56" s="48"/>
    </row>
    <row r="57" spans="1:7" ht="17" customHeight="1">
      <c r="A57" s="49"/>
      <c r="B57" s="49"/>
      <c r="C57" s="49"/>
      <c r="D57" s="49"/>
      <c r="E57" s="49"/>
      <c r="F57" s="49"/>
      <c r="G57" s="48"/>
    </row>
    <row r="58" spans="1:7" ht="17" customHeight="1" thickBot="1">
      <c r="A58" s="49"/>
      <c r="B58" s="49"/>
      <c r="C58" s="49"/>
      <c r="D58" s="49"/>
      <c r="E58" s="49"/>
      <c r="F58" s="49"/>
      <c r="G58" s="48"/>
    </row>
    <row r="59" spans="1:7" ht="35" customHeight="1">
      <c r="A59" s="50"/>
      <c r="B59" s="51" t="s">
        <v>245</v>
      </c>
      <c r="C59" s="52"/>
      <c r="D59" s="111"/>
      <c r="E59" s="53" t="s">
        <v>235</v>
      </c>
      <c r="F59" s="54"/>
      <c r="G59" s="48"/>
    </row>
    <row r="60" spans="1:7" ht="17" customHeight="1">
      <c r="A60" s="56" t="s">
        <v>55</v>
      </c>
      <c r="B60" s="57" t="s">
        <v>56</v>
      </c>
      <c r="C60" s="58" t="s">
        <v>231</v>
      </c>
      <c r="D60" s="56" t="s">
        <v>55</v>
      </c>
      <c r="E60" s="57" t="s">
        <v>56</v>
      </c>
      <c r="F60" s="58" t="s">
        <v>231</v>
      </c>
      <c r="G60" s="48"/>
    </row>
    <row r="61" spans="1:7" ht="23" customHeight="1">
      <c r="A61" s="62"/>
      <c r="B61" s="63"/>
      <c r="C61" s="64"/>
      <c r="D61" s="108"/>
      <c r="E61" s="92"/>
      <c r="F61" s="84"/>
      <c r="G61" s="48"/>
    </row>
    <row r="62" spans="1:7" ht="23" customHeight="1">
      <c r="A62" s="67"/>
      <c r="B62" s="68"/>
      <c r="C62" s="69"/>
      <c r="D62" s="108"/>
      <c r="E62" s="93"/>
      <c r="F62" s="84"/>
      <c r="G62" s="48"/>
    </row>
    <row r="63" spans="1:7" ht="23" customHeight="1">
      <c r="A63" s="67"/>
      <c r="B63" s="68"/>
      <c r="C63" s="69"/>
      <c r="D63" s="108"/>
      <c r="E63" s="93"/>
      <c r="F63" s="84"/>
      <c r="G63" s="48"/>
    </row>
    <row r="64" spans="1:7" ht="23" customHeight="1">
      <c r="A64" s="67"/>
      <c r="B64" s="71"/>
      <c r="C64" s="69"/>
      <c r="D64" s="108"/>
      <c r="E64" s="94"/>
      <c r="F64" s="84"/>
      <c r="G64" s="48"/>
    </row>
    <row r="65" spans="1:7" ht="23" customHeight="1">
      <c r="A65" s="67"/>
      <c r="B65" s="68"/>
      <c r="C65" s="69"/>
      <c r="D65" s="108"/>
      <c r="E65" s="93"/>
      <c r="F65" s="84"/>
      <c r="G65" s="48"/>
    </row>
    <row r="66" spans="1:7" ht="23" customHeight="1">
      <c r="A66" s="72"/>
      <c r="B66" s="68"/>
      <c r="C66" s="69"/>
      <c r="D66" s="109"/>
      <c r="E66" s="93"/>
      <c r="F66" s="84"/>
      <c r="G66" s="48"/>
    </row>
    <row r="67" spans="1:7" ht="23" customHeight="1">
      <c r="A67" s="72"/>
      <c r="B67" s="68"/>
      <c r="C67" s="69"/>
      <c r="D67" s="109"/>
      <c r="E67" s="93"/>
      <c r="F67" s="84"/>
      <c r="G67" s="48"/>
    </row>
    <row r="68" spans="1:7" ht="23" customHeight="1">
      <c r="A68" s="72"/>
      <c r="B68" s="68"/>
      <c r="C68" s="69"/>
      <c r="D68" s="109"/>
      <c r="E68" s="93"/>
      <c r="F68" s="84"/>
      <c r="G68" s="48"/>
    </row>
    <row r="69" spans="1:7" ht="23" customHeight="1">
      <c r="A69" s="72"/>
      <c r="B69" s="68"/>
      <c r="C69" s="69"/>
      <c r="D69" s="109"/>
      <c r="E69" s="93"/>
      <c r="F69" s="84"/>
      <c r="G69" s="48"/>
    </row>
    <row r="70" spans="1:7" ht="23" customHeight="1">
      <c r="A70" s="72"/>
      <c r="B70" s="68"/>
      <c r="C70" s="69"/>
      <c r="D70" s="109"/>
      <c r="E70" s="93"/>
      <c r="F70" s="84"/>
      <c r="G70" s="48"/>
    </row>
    <row r="71" spans="1:7" ht="23" customHeight="1">
      <c r="A71" s="72"/>
      <c r="B71" s="68"/>
      <c r="C71" s="69"/>
      <c r="D71" s="109"/>
      <c r="E71" s="93"/>
      <c r="F71" s="84"/>
      <c r="G71" s="48"/>
    </row>
    <row r="72" spans="1:7" ht="23" customHeight="1">
      <c r="A72" s="72"/>
      <c r="B72" s="68"/>
      <c r="C72" s="73"/>
      <c r="D72" s="109"/>
      <c r="E72" s="93"/>
      <c r="F72" s="95"/>
      <c r="G72" s="48"/>
    </row>
    <row r="73" spans="1:7" ht="23" customHeight="1">
      <c r="A73" s="72"/>
      <c r="B73" s="75"/>
      <c r="C73" s="76"/>
      <c r="D73" s="109"/>
      <c r="E73" s="96"/>
      <c r="F73" s="76"/>
      <c r="G73" s="48"/>
    </row>
    <row r="74" spans="1:7" ht="23" customHeight="1">
      <c r="A74" s="72"/>
      <c r="B74" s="68"/>
      <c r="C74" s="79"/>
      <c r="D74" s="109"/>
      <c r="E74" s="93"/>
      <c r="F74" s="97"/>
      <c r="G74" s="48"/>
    </row>
    <row r="75" spans="1:7" ht="23" customHeight="1">
      <c r="A75" s="72"/>
      <c r="B75" s="68"/>
      <c r="C75" s="69"/>
      <c r="D75" s="109"/>
      <c r="E75" s="93"/>
      <c r="F75" s="84"/>
      <c r="G75" s="48"/>
    </row>
    <row r="76" spans="1:7" ht="17" customHeight="1">
      <c r="A76" s="81" t="s">
        <v>82</v>
      </c>
      <c r="B76" s="82"/>
      <c r="C76" s="98">
        <f>SUM(C61:C75)</f>
        <v>0</v>
      </c>
      <c r="D76" s="110" t="s">
        <v>82</v>
      </c>
      <c r="E76" s="93"/>
      <c r="F76" s="99">
        <f>SUM(F61:F75)</f>
        <v>0</v>
      </c>
      <c r="G76" s="48"/>
    </row>
    <row r="77" spans="1:7" ht="17" customHeight="1">
      <c r="A77" s="102" t="s">
        <v>251</v>
      </c>
      <c r="B77" s="100"/>
      <c r="C77" s="114"/>
      <c r="D77" s="102" t="s">
        <v>251</v>
      </c>
      <c r="E77" s="100"/>
      <c r="F77" s="114"/>
      <c r="G77" s="48"/>
    </row>
    <row r="78" spans="1:7" ht="17" customHeight="1">
      <c r="A78" s="133" t="s">
        <v>246</v>
      </c>
      <c r="B78" s="127"/>
      <c r="C78" s="128"/>
      <c r="D78" s="133" t="s">
        <v>242</v>
      </c>
      <c r="E78" s="127"/>
      <c r="F78" s="128"/>
      <c r="G78" s="48"/>
    </row>
    <row r="79" spans="1:7" ht="17" customHeight="1">
      <c r="A79" s="129"/>
      <c r="B79" s="127"/>
      <c r="C79" s="128"/>
      <c r="D79" s="129"/>
      <c r="E79" s="127"/>
      <c r="F79" s="128"/>
      <c r="G79" s="48"/>
    </row>
    <row r="80" spans="1:7" ht="17" customHeight="1">
      <c r="A80" s="129"/>
      <c r="B80" s="127"/>
      <c r="C80" s="128"/>
      <c r="D80" s="129"/>
      <c r="E80" s="127"/>
      <c r="F80" s="128"/>
      <c r="G80" s="48"/>
    </row>
    <row r="81" spans="1:7" ht="17" customHeight="1" thickBot="1">
      <c r="A81" s="130"/>
      <c r="B81" s="131"/>
      <c r="C81" s="132"/>
      <c r="D81" s="130"/>
      <c r="E81" s="131"/>
      <c r="F81" s="132"/>
      <c r="G81" s="48"/>
    </row>
    <row r="82" spans="1:7" ht="17" customHeight="1" thickBot="1">
      <c r="A82" s="49"/>
      <c r="B82" s="49"/>
      <c r="C82" s="49"/>
      <c r="D82" s="49"/>
      <c r="E82" s="49"/>
      <c r="F82" s="49"/>
      <c r="G82" s="48"/>
    </row>
    <row r="83" spans="1:7" ht="34" customHeight="1">
      <c r="A83" s="87"/>
      <c r="B83" s="88" t="s">
        <v>250</v>
      </c>
      <c r="C83" s="89"/>
      <c r="D83" s="107"/>
      <c r="E83" s="90" t="s">
        <v>247</v>
      </c>
      <c r="F83" s="91"/>
      <c r="G83" s="48"/>
    </row>
    <row r="84" spans="1:7" ht="17" customHeight="1">
      <c r="A84" s="56" t="s">
        <v>55</v>
      </c>
      <c r="B84" s="57" t="s">
        <v>56</v>
      </c>
      <c r="C84" s="58" t="s">
        <v>231</v>
      </c>
      <c r="D84" s="56" t="s">
        <v>55</v>
      </c>
      <c r="E84" s="57"/>
      <c r="F84" s="58" t="s">
        <v>231</v>
      </c>
      <c r="G84" s="48"/>
    </row>
    <row r="85" spans="1:7" ht="23" customHeight="1">
      <c r="A85" s="62"/>
      <c r="B85" s="63"/>
      <c r="C85" s="64"/>
      <c r="D85" s="108"/>
      <c r="E85" s="92"/>
      <c r="F85" s="84"/>
      <c r="G85" s="48"/>
    </row>
    <row r="86" spans="1:7" ht="23" customHeight="1">
      <c r="A86" s="67"/>
      <c r="B86" s="68"/>
      <c r="C86" s="69"/>
      <c r="D86" s="108"/>
      <c r="E86" s="93"/>
      <c r="F86" s="84"/>
      <c r="G86" s="48"/>
    </row>
    <row r="87" spans="1:7" ht="23" customHeight="1">
      <c r="A87" s="67"/>
      <c r="B87" s="68"/>
      <c r="C87" s="69"/>
      <c r="D87" s="108"/>
      <c r="E87" s="93"/>
      <c r="F87" s="84"/>
      <c r="G87" s="48"/>
    </row>
    <row r="88" spans="1:7" ht="23" customHeight="1">
      <c r="A88" s="67"/>
      <c r="B88" s="71"/>
      <c r="C88" s="69"/>
      <c r="D88" s="108"/>
      <c r="E88" s="94"/>
      <c r="F88" s="84"/>
      <c r="G88" s="48"/>
    </row>
    <row r="89" spans="1:7" ht="23" customHeight="1">
      <c r="A89" s="67"/>
      <c r="B89" s="68"/>
      <c r="C89" s="69"/>
      <c r="D89" s="108"/>
      <c r="E89" s="93"/>
      <c r="F89" s="84"/>
      <c r="G89" s="48"/>
    </row>
    <row r="90" spans="1:7" ht="23" customHeight="1">
      <c r="A90" s="72"/>
      <c r="B90" s="68"/>
      <c r="C90" s="69"/>
      <c r="D90" s="109"/>
      <c r="E90" s="93"/>
      <c r="F90" s="84"/>
      <c r="G90" s="48"/>
    </row>
    <row r="91" spans="1:7" ht="23" customHeight="1">
      <c r="A91" s="72"/>
      <c r="B91" s="68"/>
      <c r="C91" s="69"/>
      <c r="D91" s="109"/>
      <c r="E91" s="93"/>
      <c r="F91" s="84"/>
      <c r="G91" s="48"/>
    </row>
    <row r="92" spans="1:7" ht="23" customHeight="1">
      <c r="A92" s="72"/>
      <c r="B92" s="68"/>
      <c r="C92" s="69"/>
      <c r="D92" s="109"/>
      <c r="E92" s="93"/>
      <c r="F92" s="84"/>
      <c r="G92" s="48"/>
    </row>
    <row r="93" spans="1:7" ht="23" customHeight="1">
      <c r="A93" s="72"/>
      <c r="B93" s="68"/>
      <c r="C93" s="69"/>
      <c r="D93" s="109"/>
      <c r="E93" s="93"/>
      <c r="F93" s="84"/>
      <c r="G93" s="48"/>
    </row>
    <row r="94" spans="1:7" ht="23" customHeight="1">
      <c r="A94" s="72"/>
      <c r="B94" s="68"/>
      <c r="C94" s="69"/>
      <c r="D94" s="109"/>
      <c r="E94" s="93"/>
      <c r="F94" s="84"/>
      <c r="G94" s="48"/>
    </row>
    <row r="95" spans="1:7" ht="23" customHeight="1">
      <c r="A95" s="72"/>
      <c r="B95" s="68"/>
      <c r="C95" s="69"/>
      <c r="D95" s="109"/>
      <c r="E95" s="93"/>
      <c r="F95" s="84"/>
      <c r="G95" s="48"/>
    </row>
    <row r="96" spans="1:7" ht="23" customHeight="1">
      <c r="A96" s="72"/>
      <c r="B96" s="68"/>
      <c r="C96" s="73"/>
      <c r="D96" s="109"/>
      <c r="E96" s="93"/>
      <c r="F96" s="95"/>
      <c r="G96" s="48"/>
    </row>
    <row r="97" spans="1:7" ht="23" customHeight="1">
      <c r="A97" s="72"/>
      <c r="B97" s="75"/>
      <c r="C97" s="76"/>
      <c r="D97" s="109"/>
      <c r="E97" s="96"/>
      <c r="F97" s="76"/>
      <c r="G97" s="48"/>
    </row>
    <row r="98" spans="1:7" ht="23" customHeight="1">
      <c r="A98" s="72"/>
      <c r="B98" s="68"/>
      <c r="C98" s="79"/>
      <c r="D98" s="109"/>
      <c r="E98" s="93"/>
      <c r="F98" s="97"/>
      <c r="G98" s="48"/>
    </row>
    <row r="99" spans="1:7" ht="23" customHeight="1">
      <c r="A99" s="72"/>
      <c r="B99" s="68"/>
      <c r="C99" s="69"/>
      <c r="D99" s="109"/>
      <c r="E99" s="93"/>
      <c r="F99" s="84"/>
      <c r="G99" s="48"/>
    </row>
    <row r="100" spans="1:7" ht="17" customHeight="1">
      <c r="A100" s="81" t="s">
        <v>82</v>
      </c>
      <c r="B100" s="82"/>
      <c r="C100" s="98">
        <f>SUM(C85:C99)</f>
        <v>0</v>
      </c>
      <c r="D100" s="110" t="s">
        <v>82</v>
      </c>
      <c r="E100" s="93"/>
      <c r="F100" s="99">
        <f>SUM(F85:F99)</f>
        <v>0</v>
      </c>
      <c r="G100" s="48"/>
    </row>
    <row r="101" spans="1:7" ht="17" customHeight="1">
      <c r="A101" s="102" t="s">
        <v>251</v>
      </c>
      <c r="B101" s="100"/>
      <c r="C101" s="114"/>
      <c r="D101" s="102" t="s">
        <v>251</v>
      </c>
      <c r="E101" s="100"/>
      <c r="F101" s="114"/>
      <c r="G101" s="48"/>
    </row>
    <row r="102" spans="1:7" ht="17" customHeight="1">
      <c r="A102" s="134" t="s">
        <v>249</v>
      </c>
      <c r="B102" s="135"/>
      <c r="C102" s="136"/>
      <c r="D102" s="133" t="s">
        <v>255</v>
      </c>
      <c r="E102" s="127"/>
      <c r="F102" s="128"/>
      <c r="G102" s="48"/>
    </row>
    <row r="103" spans="1:7" ht="17" customHeight="1">
      <c r="A103" s="129"/>
      <c r="B103" s="127"/>
      <c r="C103" s="128"/>
      <c r="D103" s="129"/>
      <c r="E103" s="127"/>
      <c r="F103" s="128"/>
      <c r="G103" s="48"/>
    </row>
    <row r="104" spans="1:7" ht="17" customHeight="1">
      <c r="A104" s="129"/>
      <c r="B104" s="127"/>
      <c r="C104" s="128"/>
      <c r="D104" s="129"/>
      <c r="E104" s="127"/>
      <c r="F104" s="128"/>
      <c r="G104" s="48"/>
    </row>
    <row r="105" spans="1:7" ht="17" customHeight="1" thickBot="1">
      <c r="A105" s="137"/>
      <c r="B105" s="138"/>
      <c r="C105" s="139"/>
      <c r="D105" s="130"/>
      <c r="E105" s="131"/>
      <c r="F105" s="132"/>
      <c r="G105" s="48"/>
    </row>
    <row r="106" spans="1:7" ht="17" customHeight="1">
      <c r="A106" s="49"/>
      <c r="B106" s="49"/>
      <c r="C106" s="49"/>
      <c r="D106" s="49"/>
      <c r="E106" s="49"/>
      <c r="F106" s="49"/>
      <c r="G106" s="48"/>
    </row>
    <row r="107" spans="1:7" ht="17" customHeight="1" thickBot="1">
      <c r="A107" s="49"/>
      <c r="B107" s="49"/>
      <c r="C107" s="49"/>
      <c r="D107" s="49"/>
      <c r="E107" s="49"/>
      <c r="F107" s="49"/>
      <c r="G107" s="48"/>
    </row>
    <row r="108" spans="1:7" ht="34" customHeight="1">
      <c r="A108" s="50"/>
      <c r="B108" s="51" t="s">
        <v>236</v>
      </c>
      <c r="C108" s="52"/>
      <c r="D108" s="111"/>
      <c r="E108" s="53" t="s">
        <v>237</v>
      </c>
      <c r="F108" s="54"/>
      <c r="G108" s="48"/>
    </row>
    <row r="109" spans="1:7" ht="17" customHeight="1">
      <c r="A109" s="56" t="s">
        <v>55</v>
      </c>
      <c r="B109" s="57" t="s">
        <v>56</v>
      </c>
      <c r="C109" s="58" t="s">
        <v>231</v>
      </c>
      <c r="D109" s="56" t="s">
        <v>55</v>
      </c>
      <c r="E109" s="57" t="s">
        <v>56</v>
      </c>
      <c r="F109" s="58" t="s">
        <v>231</v>
      </c>
      <c r="G109" s="48"/>
    </row>
    <row r="110" spans="1:7" ht="23" customHeight="1">
      <c r="A110" s="62"/>
      <c r="B110" s="63"/>
      <c r="C110" s="64"/>
      <c r="D110" s="108"/>
      <c r="E110" s="92"/>
      <c r="F110" s="84"/>
      <c r="G110" s="48"/>
    </row>
    <row r="111" spans="1:7" ht="23" customHeight="1">
      <c r="A111" s="67"/>
      <c r="B111" s="68"/>
      <c r="C111" s="69"/>
      <c r="D111" s="108"/>
      <c r="E111" s="93"/>
      <c r="F111" s="84"/>
      <c r="G111" s="48"/>
    </row>
    <row r="112" spans="1:7" ht="23" customHeight="1">
      <c r="A112" s="67"/>
      <c r="B112" s="68"/>
      <c r="C112" s="69"/>
      <c r="D112" s="108"/>
      <c r="E112" s="93"/>
      <c r="F112" s="84"/>
      <c r="G112" s="48"/>
    </row>
    <row r="113" spans="1:7" ht="23" customHeight="1">
      <c r="A113" s="67"/>
      <c r="B113" s="71"/>
      <c r="C113" s="69"/>
      <c r="D113" s="108"/>
      <c r="E113" s="94"/>
      <c r="F113" s="84"/>
      <c r="G113" s="48"/>
    </row>
    <row r="114" spans="1:7" ht="23" customHeight="1">
      <c r="A114" s="67"/>
      <c r="B114" s="68"/>
      <c r="C114" s="69"/>
      <c r="D114" s="108"/>
      <c r="E114" s="93"/>
      <c r="F114" s="84"/>
      <c r="G114" s="48"/>
    </row>
    <row r="115" spans="1:7" ht="23" customHeight="1">
      <c r="A115" s="72"/>
      <c r="B115" s="68"/>
      <c r="C115" s="69"/>
      <c r="D115" s="109"/>
      <c r="E115" s="93"/>
      <c r="F115" s="84"/>
      <c r="G115" s="48"/>
    </row>
    <row r="116" spans="1:7" ht="23" customHeight="1">
      <c r="A116" s="72"/>
      <c r="B116" s="68"/>
      <c r="C116" s="69"/>
      <c r="D116" s="109"/>
      <c r="E116" s="93"/>
      <c r="F116" s="84"/>
      <c r="G116" s="48"/>
    </row>
    <row r="117" spans="1:7" ht="23" customHeight="1">
      <c r="A117" s="72"/>
      <c r="B117" s="68"/>
      <c r="C117" s="69"/>
      <c r="D117" s="109"/>
      <c r="E117" s="93"/>
      <c r="F117" s="84"/>
      <c r="G117" s="48"/>
    </row>
    <row r="118" spans="1:7" ht="23" customHeight="1">
      <c r="A118" s="72"/>
      <c r="B118" s="68"/>
      <c r="C118" s="69"/>
      <c r="D118" s="109"/>
      <c r="E118" s="93"/>
      <c r="F118" s="84"/>
      <c r="G118" s="48"/>
    </row>
    <row r="119" spans="1:7" ht="23" customHeight="1">
      <c r="A119" s="72"/>
      <c r="B119" s="68"/>
      <c r="C119" s="69"/>
      <c r="D119" s="109"/>
      <c r="E119" s="93"/>
      <c r="F119" s="84"/>
      <c r="G119" s="48"/>
    </row>
    <row r="120" spans="1:7" ht="23" customHeight="1">
      <c r="A120" s="72"/>
      <c r="B120" s="68"/>
      <c r="C120" s="69"/>
      <c r="D120" s="109"/>
      <c r="E120" s="93"/>
      <c r="F120" s="84"/>
      <c r="G120" s="48"/>
    </row>
    <row r="121" spans="1:7" ht="23" customHeight="1">
      <c r="A121" s="72"/>
      <c r="B121" s="68"/>
      <c r="C121" s="73"/>
      <c r="D121" s="109"/>
      <c r="E121" s="93"/>
      <c r="F121" s="95"/>
      <c r="G121" s="48"/>
    </row>
    <row r="122" spans="1:7" ht="23" customHeight="1">
      <c r="A122" s="72"/>
      <c r="B122" s="75"/>
      <c r="C122" s="76"/>
      <c r="D122" s="109"/>
      <c r="E122" s="96"/>
      <c r="F122" s="76"/>
      <c r="G122" s="48"/>
    </row>
    <row r="123" spans="1:7" ht="23" customHeight="1">
      <c r="A123" s="72"/>
      <c r="B123" s="68"/>
      <c r="C123" s="79"/>
      <c r="D123" s="109"/>
      <c r="E123" s="93"/>
      <c r="F123" s="97"/>
      <c r="G123" s="48"/>
    </row>
    <row r="124" spans="1:7" ht="23" customHeight="1">
      <c r="A124" s="72"/>
      <c r="B124" s="68"/>
      <c r="C124" s="69"/>
      <c r="D124" s="109"/>
      <c r="E124" s="93"/>
      <c r="F124" s="84"/>
      <c r="G124" s="48"/>
    </row>
    <row r="125" spans="1:7" ht="17" customHeight="1">
      <c r="A125" s="81" t="s">
        <v>82</v>
      </c>
      <c r="B125" s="82"/>
      <c r="C125" s="98">
        <f>SUM(C110:C124)</f>
        <v>0</v>
      </c>
      <c r="D125" s="110" t="s">
        <v>82</v>
      </c>
      <c r="E125" s="93"/>
      <c r="F125" s="99">
        <f>SUM(F110:F124)</f>
        <v>0</v>
      </c>
      <c r="G125" s="48"/>
    </row>
    <row r="126" spans="1:7" ht="17" customHeight="1">
      <c r="A126" s="112" t="s">
        <v>251</v>
      </c>
      <c r="B126" s="100"/>
      <c r="C126" s="114"/>
      <c r="D126" s="112" t="s">
        <v>251</v>
      </c>
      <c r="E126" s="100"/>
      <c r="F126" s="114"/>
      <c r="G126" s="48"/>
    </row>
    <row r="127" spans="1:7" ht="17" customHeight="1">
      <c r="A127" s="143" t="s">
        <v>244</v>
      </c>
      <c r="B127" s="127"/>
      <c r="C127" s="128"/>
      <c r="D127" s="144" t="s">
        <v>248</v>
      </c>
      <c r="E127" s="135"/>
      <c r="F127" s="136"/>
      <c r="G127" s="48"/>
    </row>
    <row r="128" spans="1:7" ht="17" customHeight="1">
      <c r="A128" s="129"/>
      <c r="B128" s="127"/>
      <c r="C128" s="128"/>
      <c r="D128" s="129"/>
      <c r="E128" s="127"/>
      <c r="F128" s="128"/>
      <c r="G128" s="48"/>
    </row>
    <row r="129" spans="1:7" ht="17" customHeight="1">
      <c r="A129" s="129"/>
      <c r="B129" s="127"/>
      <c r="C129" s="128"/>
      <c r="D129" s="129"/>
      <c r="E129" s="127"/>
      <c r="F129" s="128"/>
      <c r="G129" s="48"/>
    </row>
    <row r="130" spans="1:7" ht="17" customHeight="1" thickBot="1">
      <c r="A130" s="130"/>
      <c r="B130" s="131"/>
      <c r="C130" s="132"/>
      <c r="D130" s="137"/>
      <c r="E130" s="138"/>
      <c r="F130" s="139"/>
      <c r="G130" s="48"/>
    </row>
    <row r="132" spans="1:7" ht="17" customHeight="1">
      <c r="A132" s="49"/>
      <c r="F132" s="48" t="s">
        <v>254</v>
      </c>
      <c r="G132" s="48"/>
    </row>
    <row r="133" spans="1:7" ht="17" customHeight="1">
      <c r="A133" s="49"/>
      <c r="G133" s="48"/>
    </row>
    <row r="134" spans="1:7" ht="17" customHeight="1">
      <c r="A134" s="49"/>
      <c r="G134" s="48"/>
    </row>
    <row r="135" spans="1:7" ht="17" customHeight="1">
      <c r="A135" s="49"/>
      <c r="G135" s="48"/>
    </row>
    <row r="136" spans="1:7" ht="17" customHeight="1">
      <c r="A136" s="49"/>
      <c r="G136" s="48"/>
    </row>
    <row r="137" spans="1:7" ht="17" customHeight="1">
      <c r="A137" s="49"/>
      <c r="G137" s="48"/>
    </row>
    <row r="138" spans="1:7" ht="17" customHeight="1">
      <c r="A138" s="49"/>
      <c r="G138" s="48"/>
    </row>
    <row r="139" spans="1:7" ht="17" customHeight="1">
      <c r="A139" s="49"/>
      <c r="G139" s="48"/>
    </row>
    <row r="140" spans="1:7" ht="17" customHeight="1">
      <c r="A140" s="49"/>
      <c r="G140" s="48"/>
    </row>
    <row r="141" spans="1:7" ht="17" customHeight="1">
      <c r="A141" s="49"/>
      <c r="G141" s="48"/>
    </row>
    <row r="142" spans="1:7" ht="17" customHeight="1">
      <c r="A142" s="49"/>
      <c r="G142" s="48"/>
    </row>
    <row r="143" spans="1:7" ht="17" customHeight="1">
      <c r="A143" s="49"/>
      <c r="G143" s="48"/>
    </row>
    <row r="144" spans="1:7" ht="17" customHeight="1">
      <c r="A144" s="49"/>
      <c r="G144" s="48"/>
    </row>
    <row r="145" spans="1:7" ht="17" customHeight="1">
      <c r="A145" s="49"/>
      <c r="G145" s="48"/>
    </row>
    <row r="146" spans="1:7" ht="17" customHeight="1">
      <c r="A146" s="49"/>
      <c r="G146" s="48"/>
    </row>
    <row r="147" spans="1:7" ht="17" customHeight="1">
      <c r="A147" s="49"/>
      <c r="G147" s="48"/>
    </row>
    <row r="148" spans="1:7" ht="17" customHeight="1">
      <c r="A148" s="49"/>
      <c r="G148" s="48"/>
    </row>
    <row r="149" spans="1:7" ht="17" customHeight="1">
      <c r="A149" s="49"/>
      <c r="G149" s="48"/>
    </row>
    <row r="150" spans="1:7" ht="17" customHeight="1">
      <c r="A150" s="49"/>
      <c r="G150" s="48"/>
    </row>
    <row r="151" spans="1:7" ht="17" customHeight="1">
      <c r="A151" s="49"/>
      <c r="G151" s="48"/>
    </row>
    <row r="152" spans="1:7" ht="17" customHeight="1">
      <c r="A152" s="49"/>
      <c r="G152" s="48"/>
    </row>
    <row r="153" spans="1:7" ht="17" customHeight="1">
      <c r="A153" s="49"/>
      <c r="G153" s="48"/>
    </row>
    <row r="154" spans="1:7" ht="17" customHeight="1">
      <c r="A154" s="49"/>
      <c r="G154" s="48"/>
    </row>
  </sheetData>
  <sheetProtection sheet="1" objects="1" scenarios="1" selectLockedCells="1"/>
  <mergeCells count="12">
    <mergeCell ref="B7:E7"/>
    <mergeCell ref="B8:E8"/>
    <mergeCell ref="A29:C32"/>
    <mergeCell ref="D29:F32"/>
    <mergeCell ref="A53:C55"/>
    <mergeCell ref="D53:F55"/>
    <mergeCell ref="A78:C81"/>
    <mergeCell ref="D78:F81"/>
    <mergeCell ref="A102:C105"/>
    <mergeCell ref="D102:F105"/>
    <mergeCell ref="A127:C130"/>
    <mergeCell ref="D127:F130"/>
  </mergeCells>
  <phoneticPr fontId="53" type="noConversion"/>
  <pageMargins left="0.25" right="0.25" top="0.75" bottom="0.75" header="0.3" footer="0.3"/>
  <pageSetup scale="59" orientation="portrait" horizontalDpi="4294967292" verticalDpi="4294967292"/>
  <rowBreaks count="3" manualBreakCount="3">
    <brk id="55" max="16383" man="1"/>
    <brk id="107" max="16383" man="1"/>
    <brk id="153" max="16383" man="1"/>
  </rowBreaks>
  <colBreaks count="1" manualBreakCount="1">
    <brk id="6" max="1048575" man="1"/>
  </colBreaks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G154"/>
  <sheetViews>
    <sheetView topLeftCell="A94" workbookViewId="0">
      <selection activeCell="A106" sqref="A106"/>
    </sheetView>
  </sheetViews>
  <sheetFormatPr baseColWidth="10" defaultRowHeight="17" customHeight="1" x14ac:dyDescent="0"/>
  <cols>
    <col min="1" max="1" width="20.83203125" style="48" customWidth="1"/>
    <col min="2" max="2" width="32" style="48" customWidth="1"/>
    <col min="3" max="3" width="19.5" style="48" customWidth="1"/>
    <col min="4" max="4" width="22.1640625" style="48" customWidth="1"/>
    <col min="5" max="5" width="33.83203125" style="48" customWidth="1"/>
    <col min="6" max="6" width="21.5" style="48" customWidth="1"/>
    <col min="7" max="7" width="10.83203125" style="49"/>
    <col min="8" max="16384" width="10.83203125" style="48"/>
  </cols>
  <sheetData>
    <row r="7" spans="1:7" ht="17" customHeight="1">
      <c r="B7" s="140" t="s">
        <v>252</v>
      </c>
      <c r="C7" s="141"/>
      <c r="D7" s="141"/>
      <c r="E7" s="141"/>
    </row>
    <row r="8" spans="1:7" ht="17" customHeight="1">
      <c r="B8" s="140" t="s">
        <v>253</v>
      </c>
      <c r="C8" s="142"/>
      <c r="D8" s="142"/>
      <c r="E8" s="142"/>
    </row>
    <row r="9" spans="1:7" ht="17" customHeight="1" thickBot="1"/>
    <row r="10" spans="1:7" ht="35" customHeight="1">
      <c r="A10" s="50"/>
      <c r="B10" s="51" t="s">
        <v>230</v>
      </c>
      <c r="C10" s="52"/>
      <c r="D10" s="103"/>
      <c r="E10" s="53" t="s">
        <v>232</v>
      </c>
      <c r="F10" s="54"/>
      <c r="G10" s="55"/>
    </row>
    <row r="11" spans="1:7" ht="17" customHeight="1">
      <c r="A11" s="56" t="s">
        <v>55</v>
      </c>
      <c r="B11" s="57" t="s">
        <v>56</v>
      </c>
      <c r="C11" s="58" t="s">
        <v>231</v>
      </c>
      <c r="D11" s="104" t="s">
        <v>55</v>
      </c>
      <c r="E11" s="59" t="s">
        <v>56</v>
      </c>
      <c r="F11" s="60" t="s">
        <v>231</v>
      </c>
      <c r="G11" s="61"/>
    </row>
    <row r="12" spans="1:7" ht="23" customHeight="1">
      <c r="A12" s="62"/>
      <c r="B12" s="63"/>
      <c r="C12" s="64"/>
      <c r="D12" s="115"/>
      <c r="E12" s="65"/>
      <c r="F12" s="66"/>
    </row>
    <row r="13" spans="1:7" ht="23" customHeight="1">
      <c r="A13" s="67"/>
      <c r="B13" s="68"/>
      <c r="C13" s="69"/>
      <c r="D13" s="115"/>
      <c r="E13" s="70"/>
      <c r="F13" s="66"/>
    </row>
    <row r="14" spans="1:7" ht="23" customHeight="1">
      <c r="A14" s="67"/>
      <c r="B14" s="68"/>
      <c r="C14" s="69"/>
      <c r="D14" s="115"/>
      <c r="E14" s="65"/>
      <c r="F14" s="66"/>
    </row>
    <row r="15" spans="1:7" ht="23" customHeight="1">
      <c r="A15" s="67"/>
      <c r="B15" s="71"/>
      <c r="C15" s="69"/>
      <c r="D15" s="115"/>
      <c r="E15" s="65"/>
      <c r="F15" s="66"/>
    </row>
    <row r="16" spans="1:7" ht="23" customHeight="1">
      <c r="A16" s="67"/>
      <c r="B16" s="68"/>
      <c r="C16" s="69"/>
      <c r="D16" s="115"/>
      <c r="E16" s="65"/>
      <c r="F16" s="66"/>
    </row>
    <row r="17" spans="1:7" ht="23" customHeight="1">
      <c r="A17" s="72"/>
      <c r="B17" s="68"/>
      <c r="C17" s="69"/>
      <c r="D17" s="115"/>
      <c r="E17" s="65"/>
      <c r="F17" s="66"/>
    </row>
    <row r="18" spans="1:7" ht="23" customHeight="1">
      <c r="A18" s="72"/>
      <c r="B18" s="68"/>
      <c r="C18" s="69"/>
      <c r="D18" s="115"/>
      <c r="E18" s="65"/>
      <c r="F18" s="66"/>
    </row>
    <row r="19" spans="1:7" ht="23" customHeight="1">
      <c r="A19" s="72"/>
      <c r="B19" s="68"/>
      <c r="C19" s="69"/>
      <c r="D19" s="115"/>
      <c r="E19" s="65"/>
      <c r="F19" s="66"/>
    </row>
    <row r="20" spans="1:7" ht="23" customHeight="1">
      <c r="A20" s="72"/>
      <c r="B20" s="68"/>
      <c r="C20" s="69"/>
      <c r="D20" s="115"/>
      <c r="E20" s="65"/>
      <c r="F20" s="66"/>
    </row>
    <row r="21" spans="1:7" ht="23" customHeight="1">
      <c r="A21" s="72"/>
      <c r="B21" s="68"/>
      <c r="C21" s="69"/>
      <c r="D21" s="115"/>
      <c r="E21" s="65"/>
      <c r="F21" s="66"/>
    </row>
    <row r="22" spans="1:7" ht="23" customHeight="1">
      <c r="A22" s="72"/>
      <c r="B22" s="68"/>
      <c r="C22" s="69"/>
      <c r="D22" s="115"/>
      <c r="E22" s="65"/>
      <c r="F22" s="66"/>
    </row>
    <row r="23" spans="1:7" ht="23" customHeight="1">
      <c r="A23" s="72"/>
      <c r="B23" s="68"/>
      <c r="C23" s="73"/>
      <c r="D23" s="115"/>
      <c r="E23" s="65"/>
      <c r="F23" s="74"/>
    </row>
    <row r="24" spans="1:7" ht="23" customHeight="1">
      <c r="A24" s="72"/>
      <c r="B24" s="75"/>
      <c r="C24" s="76"/>
      <c r="D24" s="116"/>
      <c r="E24" s="77"/>
      <c r="F24" s="78"/>
    </row>
    <row r="25" spans="1:7" ht="23" customHeight="1">
      <c r="A25" s="72"/>
      <c r="B25" s="68"/>
      <c r="C25" s="79"/>
      <c r="D25" s="115"/>
      <c r="E25" s="65"/>
      <c r="F25" s="80"/>
    </row>
    <row r="26" spans="1:7" ht="23" customHeight="1">
      <c r="A26" s="72"/>
      <c r="B26" s="68"/>
      <c r="C26" s="69"/>
      <c r="D26" s="115"/>
      <c r="E26" s="65"/>
      <c r="F26" s="66"/>
    </row>
    <row r="27" spans="1:7" ht="17" customHeight="1">
      <c r="A27" s="81" t="s">
        <v>82</v>
      </c>
      <c r="B27" s="82"/>
      <c r="C27" s="98">
        <f>SUM(C12:C26)</f>
        <v>0</v>
      </c>
      <c r="D27" s="105" t="s">
        <v>82</v>
      </c>
      <c r="E27" s="83"/>
      <c r="F27" s="99">
        <f>SUM(F12:F26)</f>
        <v>0</v>
      </c>
      <c r="G27" s="85"/>
    </row>
    <row r="28" spans="1:7" ht="17" customHeight="1">
      <c r="A28" s="102" t="s">
        <v>251</v>
      </c>
      <c r="B28" s="100"/>
      <c r="C28" s="113"/>
      <c r="D28" s="106" t="s">
        <v>251</v>
      </c>
      <c r="E28" s="101"/>
      <c r="F28" s="114"/>
      <c r="G28" s="86"/>
    </row>
    <row r="29" spans="1:7" ht="17" customHeight="1">
      <c r="A29" s="134" t="s">
        <v>238</v>
      </c>
      <c r="B29" s="135"/>
      <c r="C29" s="136"/>
      <c r="D29" s="126" t="s">
        <v>241</v>
      </c>
      <c r="E29" s="127"/>
      <c r="F29" s="128"/>
      <c r="G29" s="86"/>
    </row>
    <row r="30" spans="1:7" ht="17" customHeight="1">
      <c r="A30" s="129"/>
      <c r="B30" s="127"/>
      <c r="C30" s="128"/>
      <c r="D30" s="129"/>
      <c r="E30" s="127"/>
      <c r="F30" s="128"/>
      <c r="G30" s="86"/>
    </row>
    <row r="31" spans="1:7" ht="17" customHeight="1">
      <c r="A31" s="129"/>
      <c r="B31" s="127"/>
      <c r="C31" s="128"/>
      <c r="D31" s="129"/>
      <c r="E31" s="127"/>
      <c r="F31" s="128"/>
      <c r="G31" s="86"/>
    </row>
    <row r="32" spans="1:7" ht="17" customHeight="1" thickBot="1">
      <c r="A32" s="137"/>
      <c r="B32" s="138"/>
      <c r="C32" s="139"/>
      <c r="D32" s="130"/>
      <c r="E32" s="131"/>
      <c r="F32" s="132"/>
      <c r="G32" s="86"/>
    </row>
    <row r="33" spans="1:7" ht="17" customHeight="1" thickBot="1">
      <c r="A33" s="49"/>
      <c r="B33" s="49"/>
      <c r="C33" s="49"/>
      <c r="D33" s="49"/>
      <c r="E33" s="49"/>
      <c r="F33" s="49"/>
    </row>
    <row r="34" spans="1:7" ht="34" customHeight="1">
      <c r="A34" s="87"/>
      <c r="B34" s="88" t="s">
        <v>233</v>
      </c>
      <c r="C34" s="89"/>
      <c r="D34" s="107"/>
      <c r="E34" s="90" t="s">
        <v>234</v>
      </c>
      <c r="F34" s="91"/>
      <c r="G34" s="48"/>
    </row>
    <row r="35" spans="1:7" ht="17" customHeight="1">
      <c r="A35" s="56" t="s">
        <v>55</v>
      </c>
      <c r="B35" s="57" t="s">
        <v>56</v>
      </c>
      <c r="C35" s="58" t="s">
        <v>231</v>
      </c>
      <c r="D35" s="56" t="s">
        <v>55</v>
      </c>
      <c r="E35" s="57" t="s">
        <v>56</v>
      </c>
      <c r="F35" s="58" t="s">
        <v>231</v>
      </c>
      <c r="G35" s="48"/>
    </row>
    <row r="36" spans="1:7" ht="23" customHeight="1">
      <c r="A36" s="62"/>
      <c r="B36" s="63"/>
      <c r="C36" s="64"/>
      <c r="D36" s="108"/>
      <c r="E36" s="92"/>
      <c r="F36" s="84"/>
      <c r="G36" s="48"/>
    </row>
    <row r="37" spans="1:7" ht="23" customHeight="1">
      <c r="A37" s="67"/>
      <c r="B37" s="68"/>
      <c r="C37" s="69"/>
      <c r="D37" s="108"/>
      <c r="E37" s="93"/>
      <c r="F37" s="84"/>
      <c r="G37" s="48"/>
    </row>
    <row r="38" spans="1:7" ht="23" customHeight="1">
      <c r="A38" s="67"/>
      <c r="B38" s="68"/>
      <c r="C38" s="69"/>
      <c r="D38" s="108"/>
      <c r="E38" s="93"/>
      <c r="F38" s="84"/>
      <c r="G38" s="48"/>
    </row>
    <row r="39" spans="1:7" ht="23" customHeight="1">
      <c r="A39" s="67"/>
      <c r="B39" s="71"/>
      <c r="C39" s="69"/>
      <c r="D39" s="108"/>
      <c r="E39" s="94"/>
      <c r="F39" s="84"/>
      <c r="G39" s="48"/>
    </row>
    <row r="40" spans="1:7" ht="23" customHeight="1">
      <c r="A40" s="67"/>
      <c r="B40" s="68"/>
      <c r="C40" s="69"/>
      <c r="D40" s="108"/>
      <c r="E40" s="93"/>
      <c r="F40" s="84"/>
      <c r="G40" s="48"/>
    </row>
    <row r="41" spans="1:7" ht="23" customHeight="1">
      <c r="A41" s="72"/>
      <c r="B41" s="68"/>
      <c r="C41" s="69"/>
      <c r="D41" s="109"/>
      <c r="E41" s="93"/>
      <c r="F41" s="84"/>
      <c r="G41" s="48"/>
    </row>
    <row r="42" spans="1:7" ht="23" customHeight="1">
      <c r="A42" s="72"/>
      <c r="B42" s="68"/>
      <c r="C42" s="69"/>
      <c r="D42" s="109"/>
      <c r="E42" s="93"/>
      <c r="F42" s="84"/>
      <c r="G42" s="48"/>
    </row>
    <row r="43" spans="1:7" ht="23" customHeight="1">
      <c r="A43" s="72"/>
      <c r="B43" s="68"/>
      <c r="C43" s="69"/>
      <c r="D43" s="109"/>
      <c r="E43" s="93"/>
      <c r="F43" s="84"/>
      <c r="G43" s="48"/>
    </row>
    <row r="44" spans="1:7" ht="23" customHeight="1">
      <c r="A44" s="72"/>
      <c r="B44" s="68"/>
      <c r="C44" s="69"/>
      <c r="D44" s="109"/>
      <c r="E44" s="93"/>
      <c r="F44" s="84"/>
      <c r="G44" s="48"/>
    </row>
    <row r="45" spans="1:7" ht="23" customHeight="1">
      <c r="A45" s="72"/>
      <c r="B45" s="68"/>
      <c r="C45" s="69"/>
      <c r="D45" s="109"/>
      <c r="E45" s="93"/>
      <c r="F45" s="84"/>
      <c r="G45" s="48"/>
    </row>
    <row r="46" spans="1:7" ht="23" customHeight="1">
      <c r="A46" s="72"/>
      <c r="B46" s="68"/>
      <c r="C46" s="69"/>
      <c r="D46" s="109"/>
      <c r="E46" s="93"/>
      <c r="F46" s="84"/>
      <c r="G46" s="48"/>
    </row>
    <row r="47" spans="1:7" ht="23" customHeight="1">
      <c r="A47" s="72"/>
      <c r="B47" s="68"/>
      <c r="C47" s="73"/>
      <c r="D47" s="109"/>
      <c r="E47" s="93"/>
      <c r="F47" s="95"/>
      <c r="G47" s="48"/>
    </row>
    <row r="48" spans="1:7" ht="23" customHeight="1">
      <c r="A48" s="72"/>
      <c r="B48" s="75"/>
      <c r="C48" s="76"/>
      <c r="D48" s="109"/>
      <c r="E48" s="96"/>
      <c r="F48" s="76"/>
      <c r="G48" s="48"/>
    </row>
    <row r="49" spans="1:7" ht="23" customHeight="1">
      <c r="A49" s="72"/>
      <c r="B49" s="68"/>
      <c r="C49" s="79"/>
      <c r="D49" s="109"/>
      <c r="E49" s="93"/>
      <c r="F49" s="97"/>
      <c r="G49" s="48"/>
    </row>
    <row r="50" spans="1:7" ht="23" customHeight="1">
      <c r="A50" s="72"/>
      <c r="B50" s="68"/>
      <c r="C50" s="69"/>
      <c r="D50" s="109"/>
      <c r="E50" s="93"/>
      <c r="F50" s="84"/>
    </row>
    <row r="51" spans="1:7" ht="17" customHeight="1">
      <c r="A51" s="81" t="s">
        <v>82</v>
      </c>
      <c r="B51" s="82"/>
      <c r="C51" s="98">
        <f>SUM(C36:C50)</f>
        <v>0</v>
      </c>
      <c r="D51" s="110" t="s">
        <v>82</v>
      </c>
      <c r="E51" s="93"/>
      <c r="F51" s="99">
        <f>SUM(F36:F50)</f>
        <v>0</v>
      </c>
    </row>
    <row r="52" spans="1:7" ht="17" customHeight="1">
      <c r="A52" s="102" t="s">
        <v>251</v>
      </c>
      <c r="B52" s="100"/>
      <c r="C52" s="114"/>
      <c r="D52" s="102" t="s">
        <v>251</v>
      </c>
      <c r="E52" s="100"/>
      <c r="F52" s="114"/>
      <c r="G52" s="48"/>
    </row>
    <row r="53" spans="1:7" ht="17" customHeight="1">
      <c r="A53" s="133" t="s">
        <v>239</v>
      </c>
      <c r="B53" s="127"/>
      <c r="C53" s="128"/>
      <c r="D53" s="134" t="s">
        <v>240</v>
      </c>
      <c r="E53" s="135"/>
      <c r="F53" s="136"/>
      <c r="G53" s="48"/>
    </row>
    <row r="54" spans="1:7" ht="17" customHeight="1">
      <c r="A54" s="129"/>
      <c r="B54" s="127"/>
      <c r="C54" s="128"/>
      <c r="D54" s="129"/>
      <c r="E54" s="127"/>
      <c r="F54" s="128"/>
      <c r="G54" s="48"/>
    </row>
    <row r="55" spans="1:7" ht="17" customHeight="1" thickBot="1">
      <c r="A55" s="130"/>
      <c r="B55" s="131"/>
      <c r="C55" s="132"/>
      <c r="D55" s="137"/>
      <c r="E55" s="138"/>
      <c r="F55" s="139"/>
      <c r="G55" s="48"/>
    </row>
    <row r="56" spans="1:7" ht="17" customHeight="1">
      <c r="A56" s="49"/>
      <c r="B56" s="49"/>
      <c r="C56" s="49"/>
      <c r="D56" s="49"/>
      <c r="E56" s="49"/>
      <c r="F56" s="49"/>
      <c r="G56" s="48"/>
    </row>
    <row r="57" spans="1:7" ht="17" customHeight="1">
      <c r="A57" s="49"/>
      <c r="B57" s="49"/>
      <c r="C57" s="49"/>
      <c r="D57" s="49"/>
      <c r="E57" s="49"/>
      <c r="F57" s="49"/>
      <c r="G57" s="48"/>
    </row>
    <row r="58" spans="1:7" ht="17" customHeight="1" thickBot="1">
      <c r="A58" s="49"/>
      <c r="B58" s="49"/>
      <c r="C58" s="49"/>
      <c r="D58" s="49"/>
      <c r="E58" s="49"/>
      <c r="F58" s="49"/>
      <c r="G58" s="48"/>
    </row>
    <row r="59" spans="1:7" ht="35" customHeight="1">
      <c r="A59" s="50"/>
      <c r="B59" s="51" t="s">
        <v>245</v>
      </c>
      <c r="C59" s="52"/>
      <c r="D59" s="111"/>
      <c r="E59" s="53" t="s">
        <v>235</v>
      </c>
      <c r="F59" s="54"/>
      <c r="G59" s="48"/>
    </row>
    <row r="60" spans="1:7" ht="17" customHeight="1">
      <c r="A60" s="56" t="s">
        <v>55</v>
      </c>
      <c r="B60" s="57" t="s">
        <v>56</v>
      </c>
      <c r="C60" s="58" t="s">
        <v>231</v>
      </c>
      <c r="D60" s="56" t="s">
        <v>55</v>
      </c>
      <c r="E60" s="57" t="s">
        <v>56</v>
      </c>
      <c r="F60" s="58" t="s">
        <v>231</v>
      </c>
      <c r="G60" s="48"/>
    </row>
    <row r="61" spans="1:7" ht="23" customHeight="1">
      <c r="A61" s="62"/>
      <c r="B61" s="63"/>
      <c r="C61" s="64"/>
      <c r="D61" s="108"/>
      <c r="E61" s="92"/>
      <c r="F61" s="84"/>
      <c r="G61" s="48"/>
    </row>
    <row r="62" spans="1:7" ht="23" customHeight="1">
      <c r="A62" s="67"/>
      <c r="B62" s="68"/>
      <c r="C62" s="69"/>
      <c r="D62" s="108"/>
      <c r="E62" s="93"/>
      <c r="F62" s="84"/>
      <c r="G62" s="48"/>
    </row>
    <row r="63" spans="1:7" ht="23" customHeight="1">
      <c r="A63" s="67"/>
      <c r="B63" s="68"/>
      <c r="C63" s="69"/>
      <c r="D63" s="108"/>
      <c r="E63" s="93"/>
      <c r="F63" s="84"/>
      <c r="G63" s="48"/>
    </row>
    <row r="64" spans="1:7" ht="23" customHeight="1">
      <c r="A64" s="67"/>
      <c r="B64" s="71"/>
      <c r="C64" s="69"/>
      <c r="D64" s="108"/>
      <c r="E64" s="94"/>
      <c r="F64" s="84"/>
      <c r="G64" s="48"/>
    </row>
    <row r="65" spans="1:7" ht="23" customHeight="1">
      <c r="A65" s="67"/>
      <c r="B65" s="68"/>
      <c r="C65" s="69"/>
      <c r="D65" s="108"/>
      <c r="E65" s="93"/>
      <c r="F65" s="84"/>
      <c r="G65" s="48"/>
    </row>
    <row r="66" spans="1:7" ht="23" customHeight="1">
      <c r="A66" s="72"/>
      <c r="B66" s="68"/>
      <c r="C66" s="69"/>
      <c r="D66" s="109"/>
      <c r="E66" s="93"/>
      <c r="F66" s="84"/>
      <c r="G66" s="48"/>
    </row>
    <row r="67" spans="1:7" ht="23" customHeight="1">
      <c r="A67" s="72"/>
      <c r="B67" s="68"/>
      <c r="C67" s="69"/>
      <c r="D67" s="109"/>
      <c r="E67" s="93"/>
      <c r="F67" s="84"/>
      <c r="G67" s="48"/>
    </row>
    <row r="68" spans="1:7" ht="23" customHeight="1">
      <c r="A68" s="72"/>
      <c r="B68" s="68"/>
      <c r="C68" s="69"/>
      <c r="D68" s="109"/>
      <c r="E68" s="93"/>
      <c r="F68" s="84"/>
      <c r="G68" s="48"/>
    </row>
    <row r="69" spans="1:7" ht="23" customHeight="1">
      <c r="A69" s="72"/>
      <c r="B69" s="68"/>
      <c r="C69" s="69"/>
      <c r="D69" s="109"/>
      <c r="E69" s="93"/>
      <c r="F69" s="84"/>
      <c r="G69" s="48"/>
    </row>
    <row r="70" spans="1:7" ht="23" customHeight="1">
      <c r="A70" s="72"/>
      <c r="B70" s="68"/>
      <c r="C70" s="69"/>
      <c r="D70" s="109"/>
      <c r="E70" s="93"/>
      <c r="F70" s="84"/>
      <c r="G70" s="48"/>
    </row>
    <row r="71" spans="1:7" ht="23" customHeight="1">
      <c r="A71" s="72"/>
      <c r="B71" s="68"/>
      <c r="C71" s="69"/>
      <c r="D71" s="109"/>
      <c r="E71" s="93"/>
      <c r="F71" s="84"/>
      <c r="G71" s="48"/>
    </row>
    <row r="72" spans="1:7" ht="23" customHeight="1">
      <c r="A72" s="72"/>
      <c r="B72" s="68"/>
      <c r="C72" s="73"/>
      <c r="D72" s="109"/>
      <c r="E72" s="93"/>
      <c r="F72" s="95"/>
      <c r="G72" s="48"/>
    </row>
    <row r="73" spans="1:7" ht="23" customHeight="1">
      <c r="A73" s="72"/>
      <c r="B73" s="75"/>
      <c r="C73" s="76"/>
      <c r="D73" s="109"/>
      <c r="E73" s="96"/>
      <c r="F73" s="76"/>
      <c r="G73" s="48"/>
    </row>
    <row r="74" spans="1:7" ht="23" customHeight="1">
      <c r="A74" s="72"/>
      <c r="B74" s="68"/>
      <c r="C74" s="79"/>
      <c r="D74" s="109"/>
      <c r="E74" s="93"/>
      <c r="F74" s="97"/>
      <c r="G74" s="48"/>
    </row>
    <row r="75" spans="1:7" ht="23" customHeight="1">
      <c r="A75" s="72"/>
      <c r="B75" s="68"/>
      <c r="C75" s="69"/>
      <c r="D75" s="109"/>
      <c r="E75" s="93"/>
      <c r="F75" s="84"/>
      <c r="G75" s="48"/>
    </row>
    <row r="76" spans="1:7" ht="17" customHeight="1">
      <c r="A76" s="81" t="s">
        <v>82</v>
      </c>
      <c r="B76" s="82"/>
      <c r="C76" s="98">
        <f>SUM(C61:C75)</f>
        <v>0</v>
      </c>
      <c r="D76" s="110" t="s">
        <v>82</v>
      </c>
      <c r="E76" s="93"/>
      <c r="F76" s="99">
        <f>SUM(F61:F75)</f>
        <v>0</v>
      </c>
      <c r="G76" s="48"/>
    </row>
    <row r="77" spans="1:7" ht="17" customHeight="1">
      <c r="A77" s="102" t="s">
        <v>251</v>
      </c>
      <c r="B77" s="100"/>
      <c r="C77" s="114"/>
      <c r="D77" s="102" t="s">
        <v>251</v>
      </c>
      <c r="E77" s="100"/>
      <c r="F77" s="114"/>
      <c r="G77" s="48"/>
    </row>
    <row r="78" spans="1:7" ht="17" customHeight="1">
      <c r="A78" s="133" t="s">
        <v>246</v>
      </c>
      <c r="B78" s="127"/>
      <c r="C78" s="128"/>
      <c r="D78" s="133" t="s">
        <v>242</v>
      </c>
      <c r="E78" s="127"/>
      <c r="F78" s="128"/>
      <c r="G78" s="48"/>
    </row>
    <row r="79" spans="1:7" ht="17" customHeight="1">
      <c r="A79" s="129"/>
      <c r="B79" s="127"/>
      <c r="C79" s="128"/>
      <c r="D79" s="129"/>
      <c r="E79" s="127"/>
      <c r="F79" s="128"/>
      <c r="G79" s="48"/>
    </row>
    <row r="80" spans="1:7" ht="17" customHeight="1">
      <c r="A80" s="129"/>
      <c r="B80" s="127"/>
      <c r="C80" s="128"/>
      <c r="D80" s="129"/>
      <c r="E80" s="127"/>
      <c r="F80" s="128"/>
      <c r="G80" s="48"/>
    </row>
    <row r="81" spans="1:7" ht="17" customHeight="1" thickBot="1">
      <c r="A81" s="130"/>
      <c r="B81" s="131"/>
      <c r="C81" s="132"/>
      <c r="D81" s="130"/>
      <c r="E81" s="131"/>
      <c r="F81" s="132"/>
      <c r="G81" s="48"/>
    </row>
    <row r="82" spans="1:7" ht="17" customHeight="1" thickBot="1">
      <c r="A82" s="49"/>
      <c r="B82" s="49"/>
      <c r="C82" s="49"/>
      <c r="D82" s="49"/>
      <c r="E82" s="49"/>
      <c r="F82" s="49"/>
      <c r="G82" s="48"/>
    </row>
    <row r="83" spans="1:7" ht="34" customHeight="1">
      <c r="A83" s="87"/>
      <c r="B83" s="88" t="s">
        <v>250</v>
      </c>
      <c r="C83" s="89"/>
      <c r="D83" s="107"/>
      <c r="E83" s="90" t="s">
        <v>247</v>
      </c>
      <c r="F83" s="91"/>
      <c r="G83" s="48"/>
    </row>
    <row r="84" spans="1:7" ht="17" customHeight="1">
      <c r="A84" s="56" t="s">
        <v>55</v>
      </c>
      <c r="B84" s="57" t="s">
        <v>56</v>
      </c>
      <c r="C84" s="58" t="s">
        <v>231</v>
      </c>
      <c r="D84" s="56" t="s">
        <v>55</v>
      </c>
      <c r="E84" s="57"/>
      <c r="F84" s="58" t="s">
        <v>231</v>
      </c>
      <c r="G84" s="48"/>
    </row>
    <row r="85" spans="1:7" ht="23" customHeight="1">
      <c r="A85" s="62"/>
      <c r="B85" s="63"/>
      <c r="C85" s="64"/>
      <c r="D85" s="108"/>
      <c r="E85" s="92"/>
      <c r="F85" s="84"/>
      <c r="G85" s="48"/>
    </row>
    <row r="86" spans="1:7" ht="23" customHeight="1">
      <c r="A86" s="67"/>
      <c r="B86" s="68"/>
      <c r="C86" s="69"/>
      <c r="D86" s="108"/>
      <c r="E86" s="93"/>
      <c r="F86" s="84"/>
      <c r="G86" s="48"/>
    </row>
    <row r="87" spans="1:7" ht="23" customHeight="1">
      <c r="A87" s="67"/>
      <c r="B87" s="68"/>
      <c r="C87" s="69"/>
      <c r="D87" s="108"/>
      <c r="E87" s="93"/>
      <c r="F87" s="84"/>
      <c r="G87" s="48"/>
    </row>
    <row r="88" spans="1:7" ht="23" customHeight="1">
      <c r="A88" s="67"/>
      <c r="B88" s="71"/>
      <c r="C88" s="69"/>
      <c r="D88" s="108"/>
      <c r="E88" s="94"/>
      <c r="F88" s="84"/>
      <c r="G88" s="48"/>
    </row>
    <row r="89" spans="1:7" ht="23" customHeight="1">
      <c r="A89" s="67"/>
      <c r="B89" s="68"/>
      <c r="C89" s="69"/>
      <c r="D89" s="108"/>
      <c r="E89" s="93"/>
      <c r="F89" s="84"/>
      <c r="G89" s="48"/>
    </row>
    <row r="90" spans="1:7" ht="23" customHeight="1">
      <c r="A90" s="72"/>
      <c r="B90" s="68"/>
      <c r="C90" s="69"/>
      <c r="D90" s="109"/>
      <c r="E90" s="93"/>
      <c r="F90" s="84"/>
      <c r="G90" s="48"/>
    </row>
    <row r="91" spans="1:7" ht="23" customHeight="1">
      <c r="A91" s="72"/>
      <c r="B91" s="68"/>
      <c r="C91" s="69"/>
      <c r="D91" s="109"/>
      <c r="E91" s="93"/>
      <c r="F91" s="84"/>
      <c r="G91" s="48"/>
    </row>
    <row r="92" spans="1:7" ht="23" customHeight="1">
      <c r="A92" s="72"/>
      <c r="B92" s="68"/>
      <c r="C92" s="69"/>
      <c r="D92" s="109"/>
      <c r="E92" s="93"/>
      <c r="F92" s="84"/>
      <c r="G92" s="48"/>
    </row>
    <row r="93" spans="1:7" ht="23" customHeight="1">
      <c r="A93" s="72"/>
      <c r="B93" s="68"/>
      <c r="C93" s="69"/>
      <c r="D93" s="109"/>
      <c r="E93" s="93"/>
      <c r="F93" s="84"/>
      <c r="G93" s="48"/>
    </row>
    <row r="94" spans="1:7" ht="23" customHeight="1">
      <c r="A94" s="72"/>
      <c r="B94" s="68"/>
      <c r="C94" s="69"/>
      <c r="D94" s="109"/>
      <c r="E94" s="93"/>
      <c r="F94" s="84"/>
      <c r="G94" s="48"/>
    </row>
    <row r="95" spans="1:7" ht="23" customHeight="1">
      <c r="A95" s="72"/>
      <c r="B95" s="68"/>
      <c r="C95" s="69"/>
      <c r="D95" s="109"/>
      <c r="E95" s="93"/>
      <c r="F95" s="84"/>
      <c r="G95" s="48"/>
    </row>
    <row r="96" spans="1:7" ht="23" customHeight="1">
      <c r="A96" s="72"/>
      <c r="B96" s="68"/>
      <c r="C96" s="73"/>
      <c r="D96" s="109"/>
      <c r="E96" s="93"/>
      <c r="F96" s="95"/>
      <c r="G96" s="48"/>
    </row>
    <row r="97" spans="1:7" ht="23" customHeight="1">
      <c r="A97" s="72"/>
      <c r="B97" s="75"/>
      <c r="C97" s="76"/>
      <c r="D97" s="109"/>
      <c r="E97" s="96"/>
      <c r="F97" s="76"/>
      <c r="G97" s="48"/>
    </row>
    <row r="98" spans="1:7" ht="23" customHeight="1">
      <c r="A98" s="72"/>
      <c r="B98" s="68"/>
      <c r="C98" s="79"/>
      <c r="D98" s="109"/>
      <c r="E98" s="93"/>
      <c r="F98" s="97"/>
      <c r="G98" s="48"/>
    </row>
    <row r="99" spans="1:7" ht="23" customHeight="1">
      <c r="A99" s="72"/>
      <c r="B99" s="68"/>
      <c r="C99" s="69"/>
      <c r="D99" s="109"/>
      <c r="E99" s="93"/>
      <c r="F99" s="84"/>
      <c r="G99" s="48"/>
    </row>
    <row r="100" spans="1:7" ht="17" customHeight="1">
      <c r="A100" s="81" t="s">
        <v>82</v>
      </c>
      <c r="B100" s="82"/>
      <c r="C100" s="98">
        <f>SUM(C85:C99)</f>
        <v>0</v>
      </c>
      <c r="D100" s="110" t="s">
        <v>82</v>
      </c>
      <c r="E100" s="93"/>
      <c r="F100" s="99">
        <f>SUM(F85:F99)</f>
        <v>0</v>
      </c>
      <c r="G100" s="48"/>
    </row>
    <row r="101" spans="1:7" ht="17" customHeight="1">
      <c r="A101" s="102" t="s">
        <v>251</v>
      </c>
      <c r="B101" s="100"/>
      <c r="C101" s="114"/>
      <c r="D101" s="102" t="s">
        <v>251</v>
      </c>
      <c r="E101" s="100"/>
      <c r="F101" s="114"/>
      <c r="G101" s="48"/>
    </row>
    <row r="102" spans="1:7" ht="17" customHeight="1">
      <c r="A102" s="134" t="s">
        <v>249</v>
      </c>
      <c r="B102" s="135"/>
      <c r="C102" s="136"/>
      <c r="D102" s="133" t="s">
        <v>255</v>
      </c>
      <c r="E102" s="127"/>
      <c r="F102" s="128"/>
      <c r="G102" s="48"/>
    </row>
    <row r="103" spans="1:7" ht="17" customHeight="1">
      <c r="A103" s="129"/>
      <c r="B103" s="127"/>
      <c r="C103" s="128"/>
      <c r="D103" s="129"/>
      <c r="E103" s="127"/>
      <c r="F103" s="128"/>
      <c r="G103" s="48"/>
    </row>
    <row r="104" spans="1:7" ht="17" customHeight="1">
      <c r="A104" s="129"/>
      <c r="B104" s="127"/>
      <c r="C104" s="128"/>
      <c r="D104" s="129"/>
      <c r="E104" s="127"/>
      <c r="F104" s="128"/>
      <c r="G104" s="48"/>
    </row>
    <row r="105" spans="1:7" ht="17" customHeight="1" thickBot="1">
      <c r="A105" s="137"/>
      <c r="B105" s="138"/>
      <c r="C105" s="139"/>
      <c r="D105" s="130"/>
      <c r="E105" s="131"/>
      <c r="F105" s="132"/>
      <c r="G105" s="48"/>
    </row>
    <row r="106" spans="1:7" ht="17" customHeight="1">
      <c r="A106" s="49"/>
      <c r="B106" s="49"/>
      <c r="C106" s="49"/>
      <c r="D106" s="49"/>
      <c r="E106" s="49"/>
      <c r="F106" s="49"/>
      <c r="G106" s="48"/>
    </row>
    <row r="107" spans="1:7" ht="17" customHeight="1" thickBot="1">
      <c r="A107" s="49"/>
      <c r="B107" s="49"/>
      <c r="C107" s="49"/>
      <c r="D107" s="49"/>
      <c r="E107" s="49"/>
      <c r="F107" s="49"/>
      <c r="G107" s="48"/>
    </row>
    <row r="108" spans="1:7" ht="34" customHeight="1">
      <c r="A108" s="50"/>
      <c r="B108" s="51" t="s">
        <v>236</v>
      </c>
      <c r="C108" s="52"/>
      <c r="D108" s="111"/>
      <c r="E108" s="53" t="s">
        <v>237</v>
      </c>
      <c r="F108" s="54"/>
      <c r="G108" s="48"/>
    </row>
    <row r="109" spans="1:7" ht="17" customHeight="1">
      <c r="A109" s="56" t="s">
        <v>55</v>
      </c>
      <c r="B109" s="57" t="s">
        <v>56</v>
      </c>
      <c r="C109" s="58" t="s">
        <v>231</v>
      </c>
      <c r="D109" s="56" t="s">
        <v>55</v>
      </c>
      <c r="E109" s="57" t="s">
        <v>56</v>
      </c>
      <c r="F109" s="58" t="s">
        <v>231</v>
      </c>
      <c r="G109" s="48"/>
    </row>
    <row r="110" spans="1:7" ht="23" customHeight="1">
      <c r="A110" s="62"/>
      <c r="B110" s="63"/>
      <c r="C110" s="64"/>
      <c r="D110" s="108"/>
      <c r="E110" s="92"/>
      <c r="F110" s="84"/>
      <c r="G110" s="48"/>
    </row>
    <row r="111" spans="1:7" ht="23" customHeight="1">
      <c r="A111" s="67"/>
      <c r="B111" s="68"/>
      <c r="C111" s="69"/>
      <c r="D111" s="108"/>
      <c r="E111" s="93"/>
      <c r="F111" s="84"/>
      <c r="G111" s="48"/>
    </row>
    <row r="112" spans="1:7" ht="23" customHeight="1">
      <c r="A112" s="67"/>
      <c r="B112" s="68"/>
      <c r="C112" s="69"/>
      <c r="D112" s="108"/>
      <c r="E112" s="93"/>
      <c r="F112" s="84"/>
      <c r="G112" s="48"/>
    </row>
    <row r="113" spans="1:7" ht="23" customHeight="1">
      <c r="A113" s="67"/>
      <c r="B113" s="71"/>
      <c r="C113" s="69"/>
      <c r="D113" s="108"/>
      <c r="E113" s="94"/>
      <c r="F113" s="84"/>
      <c r="G113" s="48"/>
    </row>
    <row r="114" spans="1:7" ht="23" customHeight="1">
      <c r="A114" s="67"/>
      <c r="B114" s="68"/>
      <c r="C114" s="69"/>
      <c r="D114" s="108"/>
      <c r="E114" s="93"/>
      <c r="F114" s="84"/>
      <c r="G114" s="48"/>
    </row>
    <row r="115" spans="1:7" ht="23" customHeight="1">
      <c r="A115" s="72"/>
      <c r="B115" s="68"/>
      <c r="C115" s="69"/>
      <c r="D115" s="109"/>
      <c r="E115" s="93"/>
      <c r="F115" s="84"/>
      <c r="G115" s="48"/>
    </row>
    <row r="116" spans="1:7" ht="23" customHeight="1">
      <c r="A116" s="72"/>
      <c r="B116" s="68"/>
      <c r="C116" s="69"/>
      <c r="D116" s="109"/>
      <c r="E116" s="93"/>
      <c r="F116" s="84"/>
      <c r="G116" s="48"/>
    </row>
    <row r="117" spans="1:7" ht="23" customHeight="1">
      <c r="A117" s="72"/>
      <c r="B117" s="68"/>
      <c r="C117" s="69"/>
      <c r="D117" s="109"/>
      <c r="E117" s="93"/>
      <c r="F117" s="84"/>
      <c r="G117" s="48"/>
    </row>
    <row r="118" spans="1:7" ht="23" customHeight="1">
      <c r="A118" s="72"/>
      <c r="B118" s="68"/>
      <c r="C118" s="69"/>
      <c r="D118" s="109"/>
      <c r="E118" s="93"/>
      <c r="F118" s="84"/>
      <c r="G118" s="48"/>
    </row>
    <row r="119" spans="1:7" ht="23" customHeight="1">
      <c r="A119" s="72"/>
      <c r="B119" s="68"/>
      <c r="C119" s="69"/>
      <c r="D119" s="109"/>
      <c r="E119" s="93"/>
      <c r="F119" s="84"/>
      <c r="G119" s="48"/>
    </row>
    <row r="120" spans="1:7" ht="23" customHeight="1">
      <c r="A120" s="72"/>
      <c r="B120" s="68"/>
      <c r="C120" s="69"/>
      <c r="D120" s="109"/>
      <c r="E120" s="93"/>
      <c r="F120" s="84"/>
      <c r="G120" s="48"/>
    </row>
    <row r="121" spans="1:7" ht="23" customHeight="1">
      <c r="A121" s="72"/>
      <c r="B121" s="68"/>
      <c r="C121" s="73"/>
      <c r="D121" s="109"/>
      <c r="E121" s="93"/>
      <c r="F121" s="95"/>
      <c r="G121" s="48"/>
    </row>
    <row r="122" spans="1:7" ht="23" customHeight="1">
      <c r="A122" s="72"/>
      <c r="B122" s="75"/>
      <c r="C122" s="76"/>
      <c r="D122" s="109"/>
      <c r="E122" s="96"/>
      <c r="F122" s="76"/>
      <c r="G122" s="48"/>
    </row>
    <row r="123" spans="1:7" ht="23" customHeight="1">
      <c r="A123" s="72"/>
      <c r="B123" s="68"/>
      <c r="C123" s="79"/>
      <c r="D123" s="109"/>
      <c r="E123" s="93"/>
      <c r="F123" s="97"/>
      <c r="G123" s="48"/>
    </row>
    <row r="124" spans="1:7" ht="23" customHeight="1">
      <c r="A124" s="72"/>
      <c r="B124" s="68"/>
      <c r="C124" s="69"/>
      <c r="D124" s="109"/>
      <c r="E124" s="93"/>
      <c r="F124" s="84"/>
      <c r="G124" s="48"/>
    </row>
    <row r="125" spans="1:7" ht="17" customHeight="1">
      <c r="A125" s="81" t="s">
        <v>82</v>
      </c>
      <c r="B125" s="82"/>
      <c r="C125" s="98">
        <f>SUM(C110:C124)</f>
        <v>0</v>
      </c>
      <c r="D125" s="110" t="s">
        <v>82</v>
      </c>
      <c r="E125" s="93"/>
      <c r="F125" s="99">
        <f>SUM(F110:F124)</f>
        <v>0</v>
      </c>
      <c r="G125" s="48"/>
    </row>
    <row r="126" spans="1:7" ht="17" customHeight="1">
      <c r="A126" s="112" t="s">
        <v>251</v>
      </c>
      <c r="B126" s="100"/>
      <c r="C126" s="114"/>
      <c r="D126" s="112" t="s">
        <v>251</v>
      </c>
      <c r="E126" s="100"/>
      <c r="F126" s="114"/>
      <c r="G126" s="48"/>
    </row>
    <row r="127" spans="1:7" ht="17" customHeight="1">
      <c r="A127" s="143" t="s">
        <v>244</v>
      </c>
      <c r="B127" s="127"/>
      <c r="C127" s="128"/>
      <c r="D127" s="144" t="s">
        <v>248</v>
      </c>
      <c r="E127" s="135"/>
      <c r="F127" s="136"/>
      <c r="G127" s="48"/>
    </row>
    <row r="128" spans="1:7" ht="17" customHeight="1">
      <c r="A128" s="129"/>
      <c r="B128" s="127"/>
      <c r="C128" s="128"/>
      <c r="D128" s="129"/>
      <c r="E128" s="127"/>
      <c r="F128" s="128"/>
      <c r="G128" s="48"/>
    </row>
    <row r="129" spans="1:7" ht="17" customHeight="1">
      <c r="A129" s="129"/>
      <c r="B129" s="127"/>
      <c r="C129" s="128"/>
      <c r="D129" s="129"/>
      <c r="E129" s="127"/>
      <c r="F129" s="128"/>
      <c r="G129" s="48"/>
    </row>
    <row r="130" spans="1:7" ht="17" customHeight="1" thickBot="1">
      <c r="A130" s="130"/>
      <c r="B130" s="131"/>
      <c r="C130" s="132"/>
      <c r="D130" s="137"/>
      <c r="E130" s="138"/>
      <c r="F130" s="139"/>
      <c r="G130" s="48"/>
    </row>
    <row r="132" spans="1:7" ht="17" customHeight="1">
      <c r="A132" s="49"/>
      <c r="F132" s="48" t="s">
        <v>254</v>
      </c>
      <c r="G132" s="48"/>
    </row>
    <row r="133" spans="1:7" ht="17" customHeight="1">
      <c r="A133" s="49"/>
      <c r="G133" s="48"/>
    </row>
    <row r="134" spans="1:7" ht="17" customHeight="1">
      <c r="A134" s="49"/>
      <c r="G134" s="48"/>
    </row>
    <row r="135" spans="1:7" ht="17" customHeight="1">
      <c r="A135" s="49"/>
      <c r="G135" s="48"/>
    </row>
    <row r="136" spans="1:7" ht="17" customHeight="1">
      <c r="A136" s="49"/>
      <c r="G136" s="48"/>
    </row>
    <row r="137" spans="1:7" ht="17" customHeight="1">
      <c r="A137" s="49"/>
      <c r="G137" s="48"/>
    </row>
    <row r="138" spans="1:7" ht="17" customHeight="1">
      <c r="A138" s="49"/>
      <c r="G138" s="48"/>
    </row>
    <row r="139" spans="1:7" ht="17" customHeight="1">
      <c r="A139" s="49"/>
      <c r="G139" s="48"/>
    </row>
    <row r="140" spans="1:7" ht="17" customHeight="1">
      <c r="A140" s="49"/>
      <c r="G140" s="48"/>
    </row>
    <row r="141" spans="1:7" ht="17" customHeight="1">
      <c r="A141" s="49"/>
      <c r="G141" s="48"/>
    </row>
    <row r="142" spans="1:7" ht="17" customHeight="1">
      <c r="A142" s="49"/>
      <c r="G142" s="48"/>
    </row>
    <row r="143" spans="1:7" ht="17" customHeight="1">
      <c r="A143" s="49"/>
      <c r="G143" s="48"/>
    </row>
    <row r="144" spans="1:7" ht="17" customHeight="1">
      <c r="A144" s="49"/>
      <c r="G144" s="48"/>
    </row>
    <row r="145" spans="1:7" ht="17" customHeight="1">
      <c r="A145" s="49"/>
      <c r="G145" s="48"/>
    </row>
    <row r="146" spans="1:7" ht="17" customHeight="1">
      <c r="A146" s="49"/>
      <c r="G146" s="48"/>
    </row>
    <row r="147" spans="1:7" ht="17" customHeight="1">
      <c r="A147" s="49"/>
      <c r="G147" s="48"/>
    </row>
    <row r="148" spans="1:7" ht="17" customHeight="1">
      <c r="A148" s="49"/>
      <c r="G148" s="48"/>
    </row>
    <row r="149" spans="1:7" ht="17" customHeight="1">
      <c r="A149" s="49"/>
      <c r="G149" s="48"/>
    </row>
    <row r="150" spans="1:7" ht="17" customHeight="1">
      <c r="A150" s="49"/>
      <c r="G150" s="48"/>
    </row>
    <row r="151" spans="1:7" ht="17" customHeight="1">
      <c r="A151" s="49"/>
      <c r="G151" s="48"/>
    </row>
    <row r="152" spans="1:7" ht="17" customHeight="1">
      <c r="A152" s="49"/>
      <c r="G152" s="48"/>
    </row>
    <row r="153" spans="1:7" ht="17" customHeight="1">
      <c r="A153" s="49"/>
      <c r="G153" s="48"/>
    </row>
    <row r="154" spans="1:7" ht="17" customHeight="1">
      <c r="A154" s="49"/>
      <c r="G154" s="48"/>
    </row>
  </sheetData>
  <sheetProtection sheet="1" objects="1" scenarios="1" selectLockedCells="1"/>
  <mergeCells count="12">
    <mergeCell ref="A78:C81"/>
    <mergeCell ref="D78:F81"/>
    <mergeCell ref="A102:C105"/>
    <mergeCell ref="D102:F105"/>
    <mergeCell ref="A127:C130"/>
    <mergeCell ref="D127:F130"/>
    <mergeCell ref="B7:E7"/>
    <mergeCell ref="B8:E8"/>
    <mergeCell ref="A29:C32"/>
    <mergeCell ref="D29:F32"/>
    <mergeCell ref="A53:C55"/>
    <mergeCell ref="D53:F55"/>
  </mergeCells>
  <pageMargins left="0.25" right="0.25" top="0.75" bottom="0.75" header="0.3" footer="0.3"/>
  <pageSetup scale="59" orientation="portrait" horizontalDpi="4294967292" verticalDpi="4294967292"/>
  <rowBreaks count="3" manualBreakCount="3">
    <brk id="55" max="16383" man="1"/>
    <brk id="107" max="16383" man="1"/>
    <brk id="153" max="16383" man="1"/>
  </rowBreaks>
  <colBreaks count="1" manualBreakCount="1">
    <brk id="6" max="1048575" man="1"/>
  </colBreaks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G154"/>
  <sheetViews>
    <sheetView topLeftCell="A94" workbookViewId="0">
      <selection activeCell="H102" sqref="H102"/>
    </sheetView>
  </sheetViews>
  <sheetFormatPr baseColWidth="10" defaultRowHeight="17" customHeight="1" x14ac:dyDescent="0"/>
  <cols>
    <col min="1" max="1" width="20.83203125" style="48" customWidth="1"/>
    <col min="2" max="2" width="32" style="48" customWidth="1"/>
    <col min="3" max="3" width="19.5" style="48" customWidth="1"/>
    <col min="4" max="4" width="22.1640625" style="48" customWidth="1"/>
    <col min="5" max="5" width="33.83203125" style="48" customWidth="1"/>
    <col min="6" max="6" width="21.5" style="48" customWidth="1"/>
    <col min="7" max="7" width="10.83203125" style="49"/>
    <col min="8" max="16384" width="10.83203125" style="48"/>
  </cols>
  <sheetData>
    <row r="7" spans="1:7" ht="17" customHeight="1">
      <c r="B7" s="140" t="s">
        <v>252</v>
      </c>
      <c r="C7" s="141"/>
      <c r="D7" s="141"/>
      <c r="E7" s="141"/>
    </row>
    <row r="8" spans="1:7" ht="17" customHeight="1">
      <c r="B8" s="140" t="s">
        <v>253</v>
      </c>
      <c r="C8" s="142"/>
      <c r="D8" s="142"/>
      <c r="E8" s="142"/>
    </row>
    <row r="9" spans="1:7" ht="17" customHeight="1" thickBot="1"/>
    <row r="10" spans="1:7" ht="35" customHeight="1">
      <c r="A10" s="50"/>
      <c r="B10" s="51" t="s">
        <v>230</v>
      </c>
      <c r="C10" s="52"/>
      <c r="D10" s="103"/>
      <c r="E10" s="53" t="s">
        <v>232</v>
      </c>
      <c r="F10" s="54"/>
      <c r="G10" s="55"/>
    </row>
    <row r="11" spans="1:7" ht="17" customHeight="1">
      <c r="A11" s="56" t="s">
        <v>55</v>
      </c>
      <c r="B11" s="57" t="s">
        <v>56</v>
      </c>
      <c r="C11" s="58" t="s">
        <v>231</v>
      </c>
      <c r="D11" s="104" t="s">
        <v>55</v>
      </c>
      <c r="E11" s="59" t="s">
        <v>56</v>
      </c>
      <c r="F11" s="60" t="s">
        <v>231</v>
      </c>
      <c r="G11" s="61"/>
    </row>
    <row r="12" spans="1:7" ht="23" customHeight="1">
      <c r="A12" s="62"/>
      <c r="B12" s="63"/>
      <c r="C12" s="64"/>
      <c r="D12" s="115"/>
      <c r="E12" s="65"/>
      <c r="F12" s="66"/>
    </row>
    <row r="13" spans="1:7" ht="23" customHeight="1">
      <c r="A13" s="67"/>
      <c r="B13" s="68"/>
      <c r="C13" s="69"/>
      <c r="D13" s="115"/>
      <c r="E13" s="70"/>
      <c r="F13" s="66"/>
    </row>
    <row r="14" spans="1:7" ht="23" customHeight="1">
      <c r="A14" s="67"/>
      <c r="B14" s="68"/>
      <c r="C14" s="69"/>
      <c r="D14" s="115"/>
      <c r="E14" s="65"/>
      <c r="F14" s="66"/>
    </row>
    <row r="15" spans="1:7" ht="23" customHeight="1">
      <c r="A15" s="67"/>
      <c r="B15" s="71"/>
      <c r="C15" s="69"/>
      <c r="D15" s="115"/>
      <c r="E15" s="65"/>
      <c r="F15" s="66"/>
    </row>
    <row r="16" spans="1:7" ht="23" customHeight="1">
      <c r="A16" s="67"/>
      <c r="B16" s="68"/>
      <c r="C16" s="69"/>
      <c r="D16" s="115"/>
      <c r="E16" s="65"/>
      <c r="F16" s="66"/>
    </row>
    <row r="17" spans="1:7" ht="23" customHeight="1">
      <c r="A17" s="72"/>
      <c r="B17" s="68"/>
      <c r="C17" s="69"/>
      <c r="D17" s="115"/>
      <c r="E17" s="65"/>
      <c r="F17" s="66"/>
    </row>
    <row r="18" spans="1:7" ht="23" customHeight="1">
      <c r="A18" s="72"/>
      <c r="B18" s="68"/>
      <c r="C18" s="69"/>
      <c r="D18" s="115"/>
      <c r="E18" s="65"/>
      <c r="F18" s="66"/>
    </row>
    <row r="19" spans="1:7" ht="23" customHeight="1">
      <c r="A19" s="72"/>
      <c r="B19" s="68"/>
      <c r="C19" s="69"/>
      <c r="D19" s="115"/>
      <c r="E19" s="65"/>
      <c r="F19" s="66"/>
    </row>
    <row r="20" spans="1:7" ht="23" customHeight="1">
      <c r="A20" s="72"/>
      <c r="B20" s="68"/>
      <c r="C20" s="69"/>
      <c r="D20" s="115"/>
      <c r="E20" s="65"/>
      <c r="F20" s="66"/>
    </row>
    <row r="21" spans="1:7" ht="23" customHeight="1">
      <c r="A21" s="72"/>
      <c r="B21" s="68"/>
      <c r="C21" s="69"/>
      <c r="D21" s="115"/>
      <c r="E21" s="65"/>
      <c r="F21" s="66"/>
    </row>
    <row r="22" spans="1:7" ht="23" customHeight="1">
      <c r="A22" s="72"/>
      <c r="B22" s="68"/>
      <c r="C22" s="69"/>
      <c r="D22" s="115"/>
      <c r="E22" s="65"/>
      <c r="F22" s="66"/>
    </row>
    <row r="23" spans="1:7" ht="23" customHeight="1">
      <c r="A23" s="72"/>
      <c r="B23" s="68"/>
      <c r="C23" s="73"/>
      <c r="D23" s="115"/>
      <c r="E23" s="65"/>
      <c r="F23" s="74"/>
    </row>
    <row r="24" spans="1:7" ht="23" customHeight="1">
      <c r="A24" s="72"/>
      <c r="B24" s="75"/>
      <c r="C24" s="76"/>
      <c r="D24" s="116"/>
      <c r="E24" s="77"/>
      <c r="F24" s="78"/>
    </row>
    <row r="25" spans="1:7" ht="23" customHeight="1">
      <c r="A25" s="72"/>
      <c r="B25" s="68"/>
      <c r="C25" s="79"/>
      <c r="D25" s="115"/>
      <c r="E25" s="65"/>
      <c r="F25" s="80"/>
    </row>
    <row r="26" spans="1:7" ht="23" customHeight="1">
      <c r="A26" s="72"/>
      <c r="B26" s="68"/>
      <c r="C26" s="69"/>
      <c r="D26" s="115"/>
      <c r="E26" s="65"/>
      <c r="F26" s="66"/>
    </row>
    <row r="27" spans="1:7" ht="17" customHeight="1">
      <c r="A27" s="81" t="s">
        <v>82</v>
      </c>
      <c r="B27" s="82"/>
      <c r="C27" s="98">
        <f>SUM(C12:C26)</f>
        <v>0</v>
      </c>
      <c r="D27" s="105" t="s">
        <v>82</v>
      </c>
      <c r="E27" s="83"/>
      <c r="F27" s="99">
        <f>SUM(F12:F26)</f>
        <v>0</v>
      </c>
      <c r="G27" s="85"/>
    </row>
    <row r="28" spans="1:7" ht="17" customHeight="1">
      <c r="A28" s="102" t="s">
        <v>251</v>
      </c>
      <c r="B28" s="100"/>
      <c r="C28" s="113"/>
      <c r="D28" s="106" t="s">
        <v>251</v>
      </c>
      <c r="E28" s="101"/>
      <c r="F28" s="114"/>
      <c r="G28" s="86"/>
    </row>
    <row r="29" spans="1:7" ht="17" customHeight="1">
      <c r="A29" s="134" t="s">
        <v>238</v>
      </c>
      <c r="B29" s="135"/>
      <c r="C29" s="136"/>
      <c r="D29" s="126" t="s">
        <v>241</v>
      </c>
      <c r="E29" s="127"/>
      <c r="F29" s="128"/>
      <c r="G29" s="86"/>
    </row>
    <row r="30" spans="1:7" ht="17" customHeight="1">
      <c r="A30" s="129"/>
      <c r="B30" s="127"/>
      <c r="C30" s="128"/>
      <c r="D30" s="129"/>
      <c r="E30" s="127"/>
      <c r="F30" s="128"/>
      <c r="G30" s="86"/>
    </row>
    <row r="31" spans="1:7" ht="17" customHeight="1">
      <c r="A31" s="129"/>
      <c r="B31" s="127"/>
      <c r="C31" s="128"/>
      <c r="D31" s="129"/>
      <c r="E31" s="127"/>
      <c r="F31" s="128"/>
      <c r="G31" s="86"/>
    </row>
    <row r="32" spans="1:7" ht="17" customHeight="1" thickBot="1">
      <c r="A32" s="137"/>
      <c r="B32" s="138"/>
      <c r="C32" s="139"/>
      <c r="D32" s="130"/>
      <c r="E32" s="131"/>
      <c r="F32" s="132"/>
      <c r="G32" s="86"/>
    </row>
    <row r="33" spans="1:7" ht="17" customHeight="1" thickBot="1">
      <c r="A33" s="49"/>
      <c r="B33" s="49"/>
      <c r="C33" s="49"/>
      <c r="D33" s="49"/>
      <c r="E33" s="49"/>
      <c r="F33" s="49"/>
    </row>
    <row r="34" spans="1:7" ht="34" customHeight="1">
      <c r="A34" s="87"/>
      <c r="B34" s="88" t="s">
        <v>233</v>
      </c>
      <c r="C34" s="89"/>
      <c r="D34" s="107"/>
      <c r="E34" s="90" t="s">
        <v>234</v>
      </c>
      <c r="F34" s="91"/>
      <c r="G34" s="48"/>
    </row>
    <row r="35" spans="1:7" ht="17" customHeight="1">
      <c r="A35" s="56" t="s">
        <v>55</v>
      </c>
      <c r="B35" s="57" t="s">
        <v>56</v>
      </c>
      <c r="C35" s="58" t="s">
        <v>231</v>
      </c>
      <c r="D35" s="56" t="s">
        <v>55</v>
      </c>
      <c r="E35" s="57" t="s">
        <v>56</v>
      </c>
      <c r="F35" s="58" t="s">
        <v>231</v>
      </c>
      <c r="G35" s="48"/>
    </row>
    <row r="36" spans="1:7" ht="23" customHeight="1">
      <c r="A36" s="62"/>
      <c r="B36" s="63"/>
      <c r="C36" s="64"/>
      <c r="D36" s="108"/>
      <c r="E36" s="92"/>
      <c r="F36" s="84"/>
      <c r="G36" s="48"/>
    </row>
    <row r="37" spans="1:7" ht="23" customHeight="1">
      <c r="A37" s="67"/>
      <c r="B37" s="68"/>
      <c r="C37" s="69"/>
      <c r="D37" s="108"/>
      <c r="E37" s="93"/>
      <c r="F37" s="84"/>
      <c r="G37" s="48"/>
    </row>
    <row r="38" spans="1:7" ht="23" customHeight="1">
      <c r="A38" s="67"/>
      <c r="B38" s="68"/>
      <c r="C38" s="69"/>
      <c r="D38" s="108"/>
      <c r="E38" s="93"/>
      <c r="F38" s="84"/>
      <c r="G38" s="48"/>
    </row>
    <row r="39" spans="1:7" ht="23" customHeight="1">
      <c r="A39" s="67"/>
      <c r="B39" s="71"/>
      <c r="C39" s="69"/>
      <c r="D39" s="108"/>
      <c r="E39" s="94"/>
      <c r="F39" s="84"/>
      <c r="G39" s="48"/>
    </row>
    <row r="40" spans="1:7" ht="23" customHeight="1">
      <c r="A40" s="67"/>
      <c r="B40" s="68"/>
      <c r="C40" s="69"/>
      <c r="D40" s="108"/>
      <c r="E40" s="93"/>
      <c r="F40" s="84"/>
      <c r="G40" s="48"/>
    </row>
    <row r="41" spans="1:7" ht="23" customHeight="1">
      <c r="A41" s="72"/>
      <c r="B41" s="68"/>
      <c r="C41" s="69"/>
      <c r="D41" s="109"/>
      <c r="E41" s="93"/>
      <c r="F41" s="84"/>
      <c r="G41" s="48"/>
    </row>
    <row r="42" spans="1:7" ht="23" customHeight="1">
      <c r="A42" s="72"/>
      <c r="B42" s="68"/>
      <c r="C42" s="69"/>
      <c r="D42" s="109"/>
      <c r="E42" s="93"/>
      <c r="F42" s="84"/>
      <c r="G42" s="48"/>
    </row>
    <row r="43" spans="1:7" ht="23" customHeight="1">
      <c r="A43" s="72"/>
      <c r="B43" s="68"/>
      <c r="C43" s="69"/>
      <c r="D43" s="109"/>
      <c r="E43" s="93"/>
      <c r="F43" s="84"/>
      <c r="G43" s="48"/>
    </row>
    <row r="44" spans="1:7" ht="23" customHeight="1">
      <c r="A44" s="72"/>
      <c r="B44" s="68"/>
      <c r="C44" s="69"/>
      <c r="D44" s="109"/>
      <c r="E44" s="93"/>
      <c r="F44" s="84"/>
      <c r="G44" s="48"/>
    </row>
    <row r="45" spans="1:7" ht="23" customHeight="1">
      <c r="A45" s="72"/>
      <c r="B45" s="68"/>
      <c r="C45" s="69"/>
      <c r="D45" s="109"/>
      <c r="E45" s="93"/>
      <c r="F45" s="84"/>
      <c r="G45" s="48"/>
    </row>
    <row r="46" spans="1:7" ht="23" customHeight="1">
      <c r="A46" s="72"/>
      <c r="B46" s="68"/>
      <c r="C46" s="69"/>
      <c r="D46" s="109"/>
      <c r="E46" s="93"/>
      <c r="F46" s="84"/>
      <c r="G46" s="48"/>
    </row>
    <row r="47" spans="1:7" ht="23" customHeight="1">
      <c r="A47" s="72"/>
      <c r="B47" s="68"/>
      <c r="C47" s="73"/>
      <c r="D47" s="109"/>
      <c r="E47" s="93"/>
      <c r="F47" s="95"/>
      <c r="G47" s="48"/>
    </row>
    <row r="48" spans="1:7" ht="23" customHeight="1">
      <c r="A48" s="72"/>
      <c r="B48" s="75"/>
      <c r="C48" s="76"/>
      <c r="D48" s="109"/>
      <c r="E48" s="96"/>
      <c r="F48" s="76"/>
      <c r="G48" s="48"/>
    </row>
    <row r="49" spans="1:7" ht="23" customHeight="1">
      <c r="A49" s="72"/>
      <c r="B49" s="68"/>
      <c r="C49" s="79"/>
      <c r="D49" s="109"/>
      <c r="E49" s="93"/>
      <c r="F49" s="97"/>
      <c r="G49" s="48"/>
    </row>
    <row r="50" spans="1:7" ht="23" customHeight="1">
      <c r="A50" s="72"/>
      <c r="B50" s="68"/>
      <c r="C50" s="69"/>
      <c r="D50" s="109"/>
      <c r="E50" s="93"/>
      <c r="F50" s="84"/>
    </row>
    <row r="51" spans="1:7" ht="17" customHeight="1">
      <c r="A51" s="81" t="s">
        <v>82</v>
      </c>
      <c r="B51" s="82"/>
      <c r="C51" s="98">
        <f>SUM(C36:C50)</f>
        <v>0</v>
      </c>
      <c r="D51" s="110" t="s">
        <v>82</v>
      </c>
      <c r="E51" s="93"/>
      <c r="F51" s="99">
        <f>SUM(F36:F50)</f>
        <v>0</v>
      </c>
    </row>
    <row r="52" spans="1:7" ht="17" customHeight="1">
      <c r="A52" s="102" t="s">
        <v>251</v>
      </c>
      <c r="B52" s="100"/>
      <c r="C52" s="114"/>
      <c r="D52" s="102" t="s">
        <v>251</v>
      </c>
      <c r="E52" s="100"/>
      <c r="F52" s="114"/>
      <c r="G52" s="48"/>
    </row>
    <row r="53" spans="1:7" ht="17" customHeight="1">
      <c r="A53" s="133" t="s">
        <v>239</v>
      </c>
      <c r="B53" s="127"/>
      <c r="C53" s="128"/>
      <c r="D53" s="134" t="s">
        <v>240</v>
      </c>
      <c r="E53" s="135"/>
      <c r="F53" s="136"/>
      <c r="G53" s="48"/>
    </row>
    <row r="54" spans="1:7" ht="17" customHeight="1">
      <c r="A54" s="129"/>
      <c r="B54" s="127"/>
      <c r="C54" s="128"/>
      <c r="D54" s="129"/>
      <c r="E54" s="127"/>
      <c r="F54" s="128"/>
      <c r="G54" s="48"/>
    </row>
    <row r="55" spans="1:7" ht="17" customHeight="1" thickBot="1">
      <c r="A55" s="130"/>
      <c r="B55" s="131"/>
      <c r="C55" s="132"/>
      <c r="D55" s="137"/>
      <c r="E55" s="138"/>
      <c r="F55" s="139"/>
      <c r="G55" s="48"/>
    </row>
    <row r="56" spans="1:7" ht="17" customHeight="1">
      <c r="A56" s="49"/>
      <c r="B56" s="49"/>
      <c r="C56" s="49"/>
      <c r="D56" s="49"/>
      <c r="E56" s="49"/>
      <c r="F56" s="49"/>
      <c r="G56" s="48"/>
    </row>
    <row r="57" spans="1:7" ht="17" customHeight="1">
      <c r="A57" s="49"/>
      <c r="B57" s="49"/>
      <c r="C57" s="49"/>
      <c r="D57" s="49"/>
      <c r="E57" s="49"/>
      <c r="F57" s="49"/>
      <c r="G57" s="48"/>
    </row>
    <row r="58" spans="1:7" ht="17" customHeight="1" thickBot="1">
      <c r="A58" s="49"/>
      <c r="B58" s="49"/>
      <c r="C58" s="49"/>
      <c r="D58" s="49"/>
      <c r="E58" s="49"/>
      <c r="F58" s="49"/>
      <c r="G58" s="48"/>
    </row>
    <row r="59" spans="1:7" ht="35" customHeight="1">
      <c r="A59" s="50"/>
      <c r="B59" s="51" t="s">
        <v>245</v>
      </c>
      <c r="C59" s="52"/>
      <c r="D59" s="111"/>
      <c r="E59" s="53" t="s">
        <v>235</v>
      </c>
      <c r="F59" s="54"/>
      <c r="G59" s="48"/>
    </row>
    <row r="60" spans="1:7" ht="17" customHeight="1">
      <c r="A60" s="56" t="s">
        <v>55</v>
      </c>
      <c r="B60" s="57" t="s">
        <v>56</v>
      </c>
      <c r="C60" s="58" t="s">
        <v>231</v>
      </c>
      <c r="D60" s="56" t="s">
        <v>55</v>
      </c>
      <c r="E60" s="57" t="s">
        <v>56</v>
      </c>
      <c r="F60" s="58" t="s">
        <v>231</v>
      </c>
      <c r="G60" s="48"/>
    </row>
    <row r="61" spans="1:7" ht="23" customHeight="1">
      <c r="A61" s="62"/>
      <c r="B61" s="63"/>
      <c r="C61" s="64"/>
      <c r="D61" s="108"/>
      <c r="E61" s="92"/>
      <c r="F61" s="84"/>
      <c r="G61" s="48"/>
    </row>
    <row r="62" spans="1:7" ht="23" customHeight="1">
      <c r="A62" s="67"/>
      <c r="B62" s="68"/>
      <c r="C62" s="69"/>
      <c r="D62" s="108"/>
      <c r="E62" s="93"/>
      <c r="F62" s="84"/>
      <c r="G62" s="48"/>
    </row>
    <row r="63" spans="1:7" ht="23" customHeight="1">
      <c r="A63" s="67"/>
      <c r="B63" s="68"/>
      <c r="C63" s="69"/>
      <c r="D63" s="108"/>
      <c r="E63" s="93"/>
      <c r="F63" s="84"/>
      <c r="G63" s="48"/>
    </row>
    <row r="64" spans="1:7" ht="23" customHeight="1">
      <c r="A64" s="67"/>
      <c r="B64" s="71"/>
      <c r="C64" s="69"/>
      <c r="D64" s="108"/>
      <c r="E64" s="94"/>
      <c r="F64" s="84"/>
      <c r="G64" s="48"/>
    </row>
    <row r="65" spans="1:7" ht="23" customHeight="1">
      <c r="A65" s="67"/>
      <c r="B65" s="68"/>
      <c r="C65" s="69"/>
      <c r="D65" s="108"/>
      <c r="E65" s="93"/>
      <c r="F65" s="84"/>
      <c r="G65" s="48"/>
    </row>
    <row r="66" spans="1:7" ht="23" customHeight="1">
      <c r="A66" s="72"/>
      <c r="B66" s="68"/>
      <c r="C66" s="69"/>
      <c r="D66" s="109"/>
      <c r="E66" s="93"/>
      <c r="F66" s="84"/>
      <c r="G66" s="48"/>
    </row>
    <row r="67" spans="1:7" ht="23" customHeight="1">
      <c r="A67" s="72"/>
      <c r="B67" s="68"/>
      <c r="C67" s="69"/>
      <c r="D67" s="109"/>
      <c r="E67" s="93"/>
      <c r="F67" s="84"/>
      <c r="G67" s="48"/>
    </row>
    <row r="68" spans="1:7" ht="23" customHeight="1">
      <c r="A68" s="72"/>
      <c r="B68" s="68"/>
      <c r="C68" s="69"/>
      <c r="D68" s="109"/>
      <c r="E68" s="93"/>
      <c r="F68" s="84"/>
      <c r="G68" s="48"/>
    </row>
    <row r="69" spans="1:7" ht="23" customHeight="1">
      <c r="A69" s="72"/>
      <c r="B69" s="68"/>
      <c r="C69" s="69"/>
      <c r="D69" s="109"/>
      <c r="E69" s="93"/>
      <c r="F69" s="84"/>
      <c r="G69" s="48"/>
    </row>
    <row r="70" spans="1:7" ht="23" customHeight="1">
      <c r="A70" s="72"/>
      <c r="B70" s="68"/>
      <c r="C70" s="69"/>
      <c r="D70" s="109"/>
      <c r="E70" s="93"/>
      <c r="F70" s="84"/>
      <c r="G70" s="48"/>
    </row>
    <row r="71" spans="1:7" ht="23" customHeight="1">
      <c r="A71" s="72"/>
      <c r="B71" s="68"/>
      <c r="C71" s="69"/>
      <c r="D71" s="109"/>
      <c r="E71" s="93"/>
      <c r="F71" s="84"/>
      <c r="G71" s="48"/>
    </row>
    <row r="72" spans="1:7" ht="23" customHeight="1">
      <c r="A72" s="72"/>
      <c r="B72" s="68"/>
      <c r="C72" s="73"/>
      <c r="D72" s="109"/>
      <c r="E72" s="93"/>
      <c r="F72" s="95"/>
      <c r="G72" s="48"/>
    </row>
    <row r="73" spans="1:7" ht="23" customHeight="1">
      <c r="A73" s="72"/>
      <c r="B73" s="75"/>
      <c r="C73" s="76"/>
      <c r="D73" s="109"/>
      <c r="E73" s="96"/>
      <c r="F73" s="76"/>
      <c r="G73" s="48"/>
    </row>
    <row r="74" spans="1:7" ht="23" customHeight="1">
      <c r="A74" s="72"/>
      <c r="B74" s="68"/>
      <c r="C74" s="79"/>
      <c r="D74" s="109"/>
      <c r="E74" s="93"/>
      <c r="F74" s="97"/>
      <c r="G74" s="48"/>
    </row>
    <row r="75" spans="1:7" ht="23" customHeight="1">
      <c r="A75" s="72"/>
      <c r="B75" s="68"/>
      <c r="C75" s="69"/>
      <c r="D75" s="109"/>
      <c r="E75" s="93"/>
      <c r="F75" s="84"/>
      <c r="G75" s="48"/>
    </row>
    <row r="76" spans="1:7" ht="17" customHeight="1">
      <c r="A76" s="81" t="s">
        <v>82</v>
      </c>
      <c r="B76" s="82"/>
      <c r="C76" s="98">
        <f>SUM(C61:C75)</f>
        <v>0</v>
      </c>
      <c r="D76" s="110" t="s">
        <v>82</v>
      </c>
      <c r="E76" s="93"/>
      <c r="F76" s="99">
        <f>SUM(F61:F75)</f>
        <v>0</v>
      </c>
      <c r="G76" s="48"/>
    </row>
    <row r="77" spans="1:7" ht="17" customHeight="1">
      <c r="A77" s="102" t="s">
        <v>251</v>
      </c>
      <c r="B77" s="100"/>
      <c r="C77" s="114"/>
      <c r="D77" s="102" t="s">
        <v>251</v>
      </c>
      <c r="E77" s="100"/>
      <c r="F77" s="114"/>
      <c r="G77" s="48"/>
    </row>
    <row r="78" spans="1:7" ht="17" customHeight="1">
      <c r="A78" s="133" t="s">
        <v>246</v>
      </c>
      <c r="B78" s="127"/>
      <c r="C78" s="128"/>
      <c r="D78" s="133" t="s">
        <v>242</v>
      </c>
      <c r="E78" s="127"/>
      <c r="F78" s="128"/>
      <c r="G78" s="48"/>
    </row>
    <row r="79" spans="1:7" ht="17" customHeight="1">
      <c r="A79" s="129"/>
      <c r="B79" s="127"/>
      <c r="C79" s="128"/>
      <c r="D79" s="129"/>
      <c r="E79" s="127"/>
      <c r="F79" s="128"/>
      <c r="G79" s="48"/>
    </row>
    <row r="80" spans="1:7" ht="17" customHeight="1">
      <c r="A80" s="129"/>
      <c r="B80" s="127"/>
      <c r="C80" s="128"/>
      <c r="D80" s="129"/>
      <c r="E80" s="127"/>
      <c r="F80" s="128"/>
      <c r="G80" s="48"/>
    </row>
    <row r="81" spans="1:7" ht="17" customHeight="1" thickBot="1">
      <c r="A81" s="130"/>
      <c r="B81" s="131"/>
      <c r="C81" s="132"/>
      <c r="D81" s="130"/>
      <c r="E81" s="131"/>
      <c r="F81" s="132"/>
      <c r="G81" s="48"/>
    </row>
    <row r="82" spans="1:7" ht="17" customHeight="1" thickBot="1">
      <c r="A82" s="49"/>
      <c r="B82" s="49"/>
      <c r="C82" s="49"/>
      <c r="D82" s="49"/>
      <c r="E82" s="49"/>
      <c r="F82" s="49"/>
      <c r="G82" s="48"/>
    </row>
    <row r="83" spans="1:7" ht="34" customHeight="1">
      <c r="A83" s="87"/>
      <c r="B83" s="88" t="s">
        <v>250</v>
      </c>
      <c r="C83" s="89"/>
      <c r="D83" s="107"/>
      <c r="E83" s="90" t="s">
        <v>247</v>
      </c>
      <c r="F83" s="91"/>
      <c r="G83" s="48"/>
    </row>
    <row r="84" spans="1:7" ht="17" customHeight="1">
      <c r="A84" s="56" t="s">
        <v>55</v>
      </c>
      <c r="B84" s="57" t="s">
        <v>56</v>
      </c>
      <c r="C84" s="58" t="s">
        <v>231</v>
      </c>
      <c r="D84" s="56" t="s">
        <v>55</v>
      </c>
      <c r="E84" s="57"/>
      <c r="F84" s="58" t="s">
        <v>231</v>
      </c>
      <c r="G84" s="48"/>
    </row>
    <row r="85" spans="1:7" ht="23" customHeight="1">
      <c r="A85" s="62"/>
      <c r="B85" s="63"/>
      <c r="C85" s="64"/>
      <c r="D85" s="108"/>
      <c r="E85" s="92"/>
      <c r="F85" s="84"/>
      <c r="G85" s="48"/>
    </row>
    <row r="86" spans="1:7" ht="23" customHeight="1">
      <c r="A86" s="67"/>
      <c r="B86" s="68"/>
      <c r="C86" s="69"/>
      <c r="D86" s="108"/>
      <c r="E86" s="93"/>
      <c r="F86" s="84"/>
      <c r="G86" s="48"/>
    </row>
    <row r="87" spans="1:7" ht="23" customHeight="1">
      <c r="A87" s="67"/>
      <c r="B87" s="68"/>
      <c r="C87" s="69"/>
      <c r="D87" s="108"/>
      <c r="E87" s="93"/>
      <c r="F87" s="84"/>
      <c r="G87" s="48"/>
    </row>
    <row r="88" spans="1:7" ht="23" customHeight="1">
      <c r="A88" s="67"/>
      <c r="B88" s="71"/>
      <c r="C88" s="69"/>
      <c r="D88" s="108"/>
      <c r="E88" s="94"/>
      <c r="F88" s="84"/>
      <c r="G88" s="48"/>
    </row>
    <row r="89" spans="1:7" ht="23" customHeight="1">
      <c r="A89" s="67"/>
      <c r="B89" s="68"/>
      <c r="C89" s="69"/>
      <c r="D89" s="108"/>
      <c r="E89" s="93"/>
      <c r="F89" s="84"/>
      <c r="G89" s="48"/>
    </row>
    <row r="90" spans="1:7" ht="23" customHeight="1">
      <c r="A90" s="72"/>
      <c r="B90" s="68"/>
      <c r="C90" s="69"/>
      <c r="D90" s="109"/>
      <c r="E90" s="93"/>
      <c r="F90" s="84"/>
      <c r="G90" s="48"/>
    </row>
    <row r="91" spans="1:7" ht="23" customHeight="1">
      <c r="A91" s="72"/>
      <c r="B91" s="68"/>
      <c r="C91" s="69"/>
      <c r="D91" s="109"/>
      <c r="E91" s="93"/>
      <c r="F91" s="84"/>
      <c r="G91" s="48"/>
    </row>
    <row r="92" spans="1:7" ht="23" customHeight="1">
      <c r="A92" s="72"/>
      <c r="B92" s="68"/>
      <c r="C92" s="69"/>
      <c r="D92" s="109"/>
      <c r="E92" s="93"/>
      <c r="F92" s="84"/>
      <c r="G92" s="48"/>
    </row>
    <row r="93" spans="1:7" ht="23" customHeight="1">
      <c r="A93" s="72"/>
      <c r="B93" s="68"/>
      <c r="C93" s="69"/>
      <c r="D93" s="109"/>
      <c r="E93" s="93"/>
      <c r="F93" s="84"/>
      <c r="G93" s="48"/>
    </row>
    <row r="94" spans="1:7" ht="23" customHeight="1">
      <c r="A94" s="72"/>
      <c r="B94" s="68"/>
      <c r="C94" s="69"/>
      <c r="D94" s="109"/>
      <c r="E94" s="93"/>
      <c r="F94" s="84"/>
      <c r="G94" s="48"/>
    </row>
    <row r="95" spans="1:7" ht="23" customHeight="1">
      <c r="A95" s="72"/>
      <c r="B95" s="68"/>
      <c r="C95" s="69"/>
      <c r="D95" s="109"/>
      <c r="E95" s="93"/>
      <c r="F95" s="84"/>
      <c r="G95" s="48"/>
    </row>
    <row r="96" spans="1:7" ht="23" customHeight="1">
      <c r="A96" s="72"/>
      <c r="B96" s="68"/>
      <c r="C96" s="73"/>
      <c r="D96" s="109"/>
      <c r="E96" s="93"/>
      <c r="F96" s="95"/>
      <c r="G96" s="48"/>
    </row>
    <row r="97" spans="1:7" ht="23" customHeight="1">
      <c r="A97" s="72"/>
      <c r="B97" s="75"/>
      <c r="C97" s="76"/>
      <c r="D97" s="109"/>
      <c r="E97" s="96"/>
      <c r="F97" s="76"/>
      <c r="G97" s="48"/>
    </row>
    <row r="98" spans="1:7" ht="23" customHeight="1">
      <c r="A98" s="72"/>
      <c r="B98" s="68"/>
      <c r="C98" s="79"/>
      <c r="D98" s="109"/>
      <c r="E98" s="93"/>
      <c r="F98" s="97"/>
      <c r="G98" s="48"/>
    </row>
    <row r="99" spans="1:7" ht="23" customHeight="1">
      <c r="A99" s="72"/>
      <c r="B99" s="68"/>
      <c r="C99" s="69"/>
      <c r="D99" s="109"/>
      <c r="E99" s="93"/>
      <c r="F99" s="84"/>
      <c r="G99" s="48"/>
    </row>
    <row r="100" spans="1:7" ht="17" customHeight="1">
      <c r="A100" s="81" t="s">
        <v>82</v>
      </c>
      <c r="B100" s="82"/>
      <c r="C100" s="98">
        <f>SUM(C85:C99)</f>
        <v>0</v>
      </c>
      <c r="D100" s="110" t="s">
        <v>82</v>
      </c>
      <c r="E100" s="93"/>
      <c r="F100" s="99">
        <f>SUM(F85:F99)</f>
        <v>0</v>
      </c>
      <c r="G100" s="48"/>
    </row>
    <row r="101" spans="1:7" ht="17" customHeight="1">
      <c r="A101" s="102" t="s">
        <v>251</v>
      </c>
      <c r="B101" s="100"/>
      <c r="C101" s="114"/>
      <c r="D101" s="102" t="s">
        <v>251</v>
      </c>
      <c r="E101" s="100"/>
      <c r="F101" s="114"/>
      <c r="G101" s="48"/>
    </row>
    <row r="102" spans="1:7" ht="17" customHeight="1">
      <c r="A102" s="134" t="s">
        <v>249</v>
      </c>
      <c r="B102" s="135"/>
      <c r="C102" s="136"/>
      <c r="D102" s="133" t="s">
        <v>255</v>
      </c>
      <c r="E102" s="127"/>
      <c r="F102" s="128"/>
      <c r="G102" s="48"/>
    </row>
    <row r="103" spans="1:7" ht="17" customHeight="1">
      <c r="A103" s="129"/>
      <c r="B103" s="127"/>
      <c r="C103" s="128"/>
      <c r="D103" s="129"/>
      <c r="E103" s="127"/>
      <c r="F103" s="128"/>
      <c r="G103" s="48"/>
    </row>
    <row r="104" spans="1:7" ht="17" customHeight="1">
      <c r="A104" s="129"/>
      <c r="B104" s="127"/>
      <c r="C104" s="128"/>
      <c r="D104" s="129"/>
      <c r="E104" s="127"/>
      <c r="F104" s="128"/>
      <c r="G104" s="48"/>
    </row>
    <row r="105" spans="1:7" ht="17" customHeight="1" thickBot="1">
      <c r="A105" s="137"/>
      <c r="B105" s="138"/>
      <c r="C105" s="139"/>
      <c r="D105" s="130"/>
      <c r="E105" s="131"/>
      <c r="F105" s="132"/>
      <c r="G105" s="48"/>
    </row>
    <row r="106" spans="1:7" ht="17" customHeight="1">
      <c r="A106" s="49"/>
      <c r="B106" s="49"/>
      <c r="C106" s="49"/>
      <c r="D106" s="49"/>
      <c r="E106" s="49"/>
      <c r="F106" s="49"/>
      <c r="G106" s="48"/>
    </row>
    <row r="107" spans="1:7" ht="17" customHeight="1" thickBot="1">
      <c r="A107" s="49"/>
      <c r="B107" s="49"/>
      <c r="C107" s="49"/>
      <c r="D107" s="49"/>
      <c r="E107" s="49"/>
      <c r="F107" s="49"/>
      <c r="G107" s="48"/>
    </row>
    <row r="108" spans="1:7" ht="34" customHeight="1">
      <c r="A108" s="50"/>
      <c r="B108" s="51" t="s">
        <v>236</v>
      </c>
      <c r="C108" s="52"/>
      <c r="D108" s="111"/>
      <c r="E108" s="53" t="s">
        <v>237</v>
      </c>
      <c r="F108" s="54"/>
      <c r="G108" s="48"/>
    </row>
    <row r="109" spans="1:7" ht="17" customHeight="1">
      <c r="A109" s="56" t="s">
        <v>55</v>
      </c>
      <c r="B109" s="57" t="s">
        <v>56</v>
      </c>
      <c r="C109" s="58" t="s">
        <v>231</v>
      </c>
      <c r="D109" s="56" t="s">
        <v>55</v>
      </c>
      <c r="E109" s="57" t="s">
        <v>56</v>
      </c>
      <c r="F109" s="58" t="s">
        <v>231</v>
      </c>
      <c r="G109" s="48"/>
    </row>
    <row r="110" spans="1:7" ht="23" customHeight="1">
      <c r="A110" s="62"/>
      <c r="B110" s="63"/>
      <c r="C110" s="64"/>
      <c r="D110" s="108"/>
      <c r="E110" s="92"/>
      <c r="F110" s="84"/>
      <c r="G110" s="48"/>
    </row>
    <row r="111" spans="1:7" ht="23" customHeight="1">
      <c r="A111" s="67"/>
      <c r="B111" s="68"/>
      <c r="C111" s="69"/>
      <c r="D111" s="108"/>
      <c r="E111" s="93"/>
      <c r="F111" s="84"/>
      <c r="G111" s="48"/>
    </row>
    <row r="112" spans="1:7" ht="23" customHeight="1">
      <c r="A112" s="67"/>
      <c r="B112" s="68"/>
      <c r="C112" s="69"/>
      <c r="D112" s="108"/>
      <c r="E112" s="93"/>
      <c r="F112" s="84"/>
      <c r="G112" s="48"/>
    </row>
    <row r="113" spans="1:7" ht="23" customHeight="1">
      <c r="A113" s="67"/>
      <c r="B113" s="71"/>
      <c r="C113" s="69"/>
      <c r="D113" s="108"/>
      <c r="E113" s="94"/>
      <c r="F113" s="84"/>
      <c r="G113" s="48"/>
    </row>
    <row r="114" spans="1:7" ht="23" customHeight="1">
      <c r="A114" s="67"/>
      <c r="B114" s="68"/>
      <c r="C114" s="69"/>
      <c r="D114" s="108"/>
      <c r="E114" s="93"/>
      <c r="F114" s="84"/>
      <c r="G114" s="48"/>
    </row>
    <row r="115" spans="1:7" ht="23" customHeight="1">
      <c r="A115" s="72"/>
      <c r="B115" s="68"/>
      <c r="C115" s="69"/>
      <c r="D115" s="109"/>
      <c r="E115" s="93"/>
      <c r="F115" s="84"/>
      <c r="G115" s="48"/>
    </row>
    <row r="116" spans="1:7" ht="23" customHeight="1">
      <c r="A116" s="72"/>
      <c r="B116" s="68"/>
      <c r="C116" s="69"/>
      <c r="D116" s="109"/>
      <c r="E116" s="93"/>
      <c r="F116" s="84"/>
      <c r="G116" s="48"/>
    </row>
    <row r="117" spans="1:7" ht="23" customHeight="1">
      <c r="A117" s="72"/>
      <c r="B117" s="68"/>
      <c r="C117" s="69"/>
      <c r="D117" s="109"/>
      <c r="E117" s="93"/>
      <c r="F117" s="84"/>
      <c r="G117" s="48"/>
    </row>
    <row r="118" spans="1:7" ht="23" customHeight="1">
      <c r="A118" s="72"/>
      <c r="B118" s="68"/>
      <c r="C118" s="69"/>
      <c r="D118" s="109"/>
      <c r="E118" s="93"/>
      <c r="F118" s="84"/>
      <c r="G118" s="48"/>
    </row>
    <row r="119" spans="1:7" ht="23" customHeight="1">
      <c r="A119" s="72"/>
      <c r="B119" s="68"/>
      <c r="C119" s="69"/>
      <c r="D119" s="109"/>
      <c r="E119" s="93"/>
      <c r="F119" s="84"/>
      <c r="G119" s="48"/>
    </row>
    <row r="120" spans="1:7" ht="23" customHeight="1">
      <c r="A120" s="72"/>
      <c r="B120" s="68"/>
      <c r="C120" s="69"/>
      <c r="D120" s="109"/>
      <c r="E120" s="93"/>
      <c r="F120" s="84"/>
      <c r="G120" s="48"/>
    </row>
    <row r="121" spans="1:7" ht="23" customHeight="1">
      <c r="A121" s="72"/>
      <c r="B121" s="68"/>
      <c r="C121" s="73"/>
      <c r="D121" s="109"/>
      <c r="E121" s="93"/>
      <c r="F121" s="95"/>
      <c r="G121" s="48"/>
    </row>
    <row r="122" spans="1:7" ht="23" customHeight="1">
      <c r="A122" s="72"/>
      <c r="B122" s="75"/>
      <c r="C122" s="76"/>
      <c r="D122" s="109"/>
      <c r="E122" s="96"/>
      <c r="F122" s="76"/>
      <c r="G122" s="48"/>
    </row>
    <row r="123" spans="1:7" ht="23" customHeight="1">
      <c r="A123" s="72"/>
      <c r="B123" s="68"/>
      <c r="C123" s="79"/>
      <c r="D123" s="109"/>
      <c r="E123" s="93"/>
      <c r="F123" s="97"/>
      <c r="G123" s="48"/>
    </row>
    <row r="124" spans="1:7" ht="23" customHeight="1">
      <c r="A124" s="72"/>
      <c r="B124" s="68"/>
      <c r="C124" s="69"/>
      <c r="D124" s="109"/>
      <c r="E124" s="93"/>
      <c r="F124" s="84"/>
      <c r="G124" s="48"/>
    </row>
    <row r="125" spans="1:7" ht="17" customHeight="1">
      <c r="A125" s="81" t="s">
        <v>82</v>
      </c>
      <c r="B125" s="82"/>
      <c r="C125" s="98">
        <f>SUM(C110:C124)</f>
        <v>0</v>
      </c>
      <c r="D125" s="110" t="s">
        <v>82</v>
      </c>
      <c r="E125" s="93"/>
      <c r="F125" s="99">
        <f>SUM(F110:F124)</f>
        <v>0</v>
      </c>
      <c r="G125" s="48"/>
    </row>
    <row r="126" spans="1:7" ht="17" customHeight="1">
      <c r="A126" s="112" t="s">
        <v>251</v>
      </c>
      <c r="B126" s="100"/>
      <c r="C126" s="114"/>
      <c r="D126" s="112" t="s">
        <v>251</v>
      </c>
      <c r="E126" s="100"/>
      <c r="F126" s="114"/>
      <c r="G126" s="48"/>
    </row>
    <row r="127" spans="1:7" ht="17" customHeight="1">
      <c r="A127" s="143" t="s">
        <v>244</v>
      </c>
      <c r="B127" s="127"/>
      <c r="C127" s="128"/>
      <c r="D127" s="144" t="s">
        <v>248</v>
      </c>
      <c r="E127" s="135"/>
      <c r="F127" s="136"/>
      <c r="G127" s="48"/>
    </row>
    <row r="128" spans="1:7" ht="17" customHeight="1">
      <c r="A128" s="129"/>
      <c r="B128" s="127"/>
      <c r="C128" s="128"/>
      <c r="D128" s="129"/>
      <c r="E128" s="127"/>
      <c r="F128" s="128"/>
      <c r="G128" s="48"/>
    </row>
    <row r="129" spans="1:7" ht="17" customHeight="1">
      <c r="A129" s="129"/>
      <c r="B129" s="127"/>
      <c r="C129" s="128"/>
      <c r="D129" s="129"/>
      <c r="E129" s="127"/>
      <c r="F129" s="128"/>
      <c r="G129" s="48"/>
    </row>
    <row r="130" spans="1:7" ht="17" customHeight="1" thickBot="1">
      <c r="A130" s="130"/>
      <c r="B130" s="131"/>
      <c r="C130" s="132"/>
      <c r="D130" s="137"/>
      <c r="E130" s="138"/>
      <c r="F130" s="139"/>
      <c r="G130" s="48"/>
    </row>
    <row r="132" spans="1:7" ht="17" customHeight="1">
      <c r="A132" s="49"/>
      <c r="F132" s="48" t="s">
        <v>254</v>
      </c>
      <c r="G132" s="48"/>
    </row>
    <row r="133" spans="1:7" ht="17" customHeight="1">
      <c r="A133" s="49"/>
      <c r="G133" s="48"/>
    </row>
    <row r="134" spans="1:7" ht="17" customHeight="1">
      <c r="A134" s="49"/>
      <c r="G134" s="48"/>
    </row>
    <row r="135" spans="1:7" ht="17" customHeight="1">
      <c r="A135" s="49"/>
      <c r="G135" s="48"/>
    </row>
    <row r="136" spans="1:7" ht="17" customHeight="1">
      <c r="A136" s="49"/>
      <c r="G136" s="48"/>
    </row>
    <row r="137" spans="1:7" ht="17" customHeight="1">
      <c r="A137" s="49"/>
      <c r="G137" s="48"/>
    </row>
    <row r="138" spans="1:7" ht="17" customHeight="1">
      <c r="A138" s="49"/>
      <c r="G138" s="48"/>
    </row>
    <row r="139" spans="1:7" ht="17" customHeight="1">
      <c r="A139" s="49"/>
      <c r="G139" s="48"/>
    </row>
    <row r="140" spans="1:7" ht="17" customHeight="1">
      <c r="A140" s="49"/>
      <c r="G140" s="48"/>
    </row>
    <row r="141" spans="1:7" ht="17" customHeight="1">
      <c r="A141" s="49"/>
      <c r="G141" s="48"/>
    </row>
    <row r="142" spans="1:7" ht="17" customHeight="1">
      <c r="A142" s="49"/>
      <c r="G142" s="48"/>
    </row>
    <row r="143" spans="1:7" ht="17" customHeight="1">
      <c r="A143" s="49"/>
      <c r="G143" s="48"/>
    </row>
    <row r="144" spans="1:7" ht="17" customHeight="1">
      <c r="A144" s="49"/>
      <c r="G144" s="48"/>
    </row>
    <row r="145" spans="1:7" ht="17" customHeight="1">
      <c r="A145" s="49"/>
      <c r="G145" s="48"/>
    </row>
    <row r="146" spans="1:7" ht="17" customHeight="1">
      <c r="A146" s="49"/>
      <c r="G146" s="48"/>
    </row>
    <row r="147" spans="1:7" ht="17" customHeight="1">
      <c r="A147" s="49"/>
      <c r="G147" s="48"/>
    </row>
    <row r="148" spans="1:7" ht="17" customHeight="1">
      <c r="A148" s="49"/>
      <c r="G148" s="48"/>
    </row>
    <row r="149" spans="1:7" ht="17" customHeight="1">
      <c r="A149" s="49"/>
      <c r="G149" s="48"/>
    </row>
    <row r="150" spans="1:7" ht="17" customHeight="1">
      <c r="A150" s="49"/>
      <c r="G150" s="48"/>
    </row>
    <row r="151" spans="1:7" ht="17" customHeight="1">
      <c r="A151" s="49"/>
      <c r="G151" s="48"/>
    </row>
    <row r="152" spans="1:7" ht="17" customHeight="1">
      <c r="A152" s="49"/>
      <c r="G152" s="48"/>
    </row>
    <row r="153" spans="1:7" ht="17" customHeight="1">
      <c r="A153" s="49"/>
      <c r="G153" s="48"/>
    </row>
    <row r="154" spans="1:7" ht="17" customHeight="1">
      <c r="A154" s="49"/>
      <c r="G154" s="48"/>
    </row>
  </sheetData>
  <sheetProtection sheet="1" objects="1" scenarios="1" selectLockedCells="1"/>
  <mergeCells count="12">
    <mergeCell ref="A78:C81"/>
    <mergeCell ref="D78:F81"/>
    <mergeCell ref="A102:C105"/>
    <mergeCell ref="D102:F105"/>
    <mergeCell ref="A127:C130"/>
    <mergeCell ref="D127:F130"/>
    <mergeCell ref="B7:E7"/>
    <mergeCell ref="B8:E8"/>
    <mergeCell ref="A29:C32"/>
    <mergeCell ref="D29:F32"/>
    <mergeCell ref="A53:C55"/>
    <mergeCell ref="D53:F55"/>
  </mergeCells>
  <pageMargins left="0.25" right="0.25" top="0.75" bottom="0.75" header="0.3" footer="0.3"/>
  <pageSetup scale="59" orientation="portrait" horizontalDpi="4294967292" verticalDpi="4294967292"/>
  <rowBreaks count="3" manualBreakCount="3">
    <brk id="55" max="16383" man="1"/>
    <brk id="107" max="16383" man="1"/>
    <brk id="153" max="16383" man="1"/>
  </rowBreaks>
  <colBreaks count="1" manualBreakCount="1">
    <brk id="6" max="1048575" man="1"/>
  </colBreaks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G154"/>
  <sheetViews>
    <sheetView topLeftCell="A94" workbookViewId="0">
      <selection activeCell="H102" sqref="H102"/>
    </sheetView>
  </sheetViews>
  <sheetFormatPr baseColWidth="10" defaultRowHeight="17" customHeight="1" x14ac:dyDescent="0"/>
  <cols>
    <col min="1" max="1" width="20.83203125" style="48" customWidth="1"/>
    <col min="2" max="2" width="32" style="48" customWidth="1"/>
    <col min="3" max="3" width="19.5" style="48" customWidth="1"/>
    <col min="4" max="4" width="22.1640625" style="48" customWidth="1"/>
    <col min="5" max="5" width="33.83203125" style="48" customWidth="1"/>
    <col min="6" max="6" width="21.5" style="48" customWidth="1"/>
    <col min="7" max="7" width="10.83203125" style="49"/>
    <col min="8" max="16384" width="10.83203125" style="48"/>
  </cols>
  <sheetData>
    <row r="7" spans="1:7" ht="17" customHeight="1">
      <c r="B7" s="140" t="s">
        <v>252</v>
      </c>
      <c r="C7" s="141"/>
      <c r="D7" s="141"/>
      <c r="E7" s="141"/>
    </row>
    <row r="8" spans="1:7" ht="17" customHeight="1">
      <c r="B8" s="140" t="s">
        <v>253</v>
      </c>
      <c r="C8" s="142"/>
      <c r="D8" s="142"/>
      <c r="E8" s="142"/>
    </row>
    <row r="9" spans="1:7" ht="17" customHeight="1" thickBot="1"/>
    <row r="10" spans="1:7" ht="35" customHeight="1">
      <c r="A10" s="50"/>
      <c r="B10" s="51" t="s">
        <v>230</v>
      </c>
      <c r="C10" s="52"/>
      <c r="D10" s="103"/>
      <c r="E10" s="53" t="s">
        <v>232</v>
      </c>
      <c r="F10" s="54"/>
      <c r="G10" s="55"/>
    </row>
    <row r="11" spans="1:7" ht="17" customHeight="1">
      <c r="A11" s="56" t="s">
        <v>55</v>
      </c>
      <c r="B11" s="57" t="s">
        <v>56</v>
      </c>
      <c r="C11" s="58" t="s">
        <v>231</v>
      </c>
      <c r="D11" s="104" t="s">
        <v>55</v>
      </c>
      <c r="E11" s="59" t="s">
        <v>56</v>
      </c>
      <c r="F11" s="60" t="s">
        <v>231</v>
      </c>
      <c r="G11" s="61"/>
    </row>
    <row r="12" spans="1:7" ht="23" customHeight="1">
      <c r="A12" s="62"/>
      <c r="B12" s="63"/>
      <c r="C12" s="64"/>
      <c r="D12" s="115"/>
      <c r="E12" s="65"/>
      <c r="F12" s="66"/>
    </row>
    <row r="13" spans="1:7" ht="23" customHeight="1">
      <c r="A13" s="67"/>
      <c r="B13" s="68"/>
      <c r="C13" s="69"/>
      <c r="D13" s="115"/>
      <c r="E13" s="70"/>
      <c r="F13" s="66"/>
    </row>
    <row r="14" spans="1:7" ht="23" customHeight="1">
      <c r="A14" s="67"/>
      <c r="B14" s="68"/>
      <c r="C14" s="69"/>
      <c r="D14" s="115"/>
      <c r="E14" s="65"/>
      <c r="F14" s="66"/>
    </row>
    <row r="15" spans="1:7" ht="23" customHeight="1">
      <c r="A15" s="67"/>
      <c r="B15" s="71"/>
      <c r="C15" s="69"/>
      <c r="D15" s="115"/>
      <c r="E15" s="65"/>
      <c r="F15" s="66"/>
    </row>
    <row r="16" spans="1:7" ht="23" customHeight="1">
      <c r="A16" s="67"/>
      <c r="B16" s="68"/>
      <c r="C16" s="69"/>
      <c r="D16" s="115"/>
      <c r="E16" s="65"/>
      <c r="F16" s="66"/>
    </row>
    <row r="17" spans="1:7" ht="23" customHeight="1">
      <c r="A17" s="72"/>
      <c r="B17" s="68"/>
      <c r="C17" s="69"/>
      <c r="D17" s="115"/>
      <c r="E17" s="65"/>
      <c r="F17" s="66"/>
    </row>
    <row r="18" spans="1:7" ht="23" customHeight="1">
      <c r="A18" s="72"/>
      <c r="B18" s="68"/>
      <c r="C18" s="69"/>
      <c r="D18" s="115"/>
      <c r="E18" s="65"/>
      <c r="F18" s="66"/>
    </row>
    <row r="19" spans="1:7" ht="23" customHeight="1">
      <c r="A19" s="72"/>
      <c r="B19" s="68"/>
      <c r="C19" s="69"/>
      <c r="D19" s="115"/>
      <c r="E19" s="65"/>
      <c r="F19" s="66"/>
    </row>
    <row r="20" spans="1:7" ht="23" customHeight="1">
      <c r="A20" s="72"/>
      <c r="B20" s="68"/>
      <c r="C20" s="69"/>
      <c r="D20" s="115"/>
      <c r="E20" s="65"/>
      <c r="F20" s="66"/>
    </row>
    <row r="21" spans="1:7" ht="23" customHeight="1">
      <c r="A21" s="72"/>
      <c r="B21" s="68"/>
      <c r="C21" s="69"/>
      <c r="D21" s="115"/>
      <c r="E21" s="65"/>
      <c r="F21" s="66"/>
    </row>
    <row r="22" spans="1:7" ht="23" customHeight="1">
      <c r="A22" s="72"/>
      <c r="B22" s="68"/>
      <c r="C22" s="69"/>
      <c r="D22" s="115"/>
      <c r="E22" s="65"/>
      <c r="F22" s="66"/>
    </row>
    <row r="23" spans="1:7" ht="23" customHeight="1">
      <c r="A23" s="72"/>
      <c r="B23" s="68"/>
      <c r="C23" s="73"/>
      <c r="D23" s="115"/>
      <c r="E23" s="65"/>
      <c r="F23" s="74"/>
    </row>
    <row r="24" spans="1:7" ht="23" customHeight="1">
      <c r="A24" s="72"/>
      <c r="B24" s="75"/>
      <c r="C24" s="76"/>
      <c r="D24" s="116"/>
      <c r="E24" s="77"/>
      <c r="F24" s="78"/>
    </row>
    <row r="25" spans="1:7" ht="23" customHeight="1">
      <c r="A25" s="72"/>
      <c r="B25" s="68"/>
      <c r="C25" s="79"/>
      <c r="D25" s="115"/>
      <c r="E25" s="65"/>
      <c r="F25" s="80"/>
    </row>
    <row r="26" spans="1:7" ht="23" customHeight="1">
      <c r="A26" s="72"/>
      <c r="B26" s="68"/>
      <c r="C26" s="69"/>
      <c r="D26" s="115"/>
      <c r="E26" s="65"/>
      <c r="F26" s="66"/>
    </row>
    <row r="27" spans="1:7" ht="17" customHeight="1">
      <c r="A27" s="81" t="s">
        <v>82</v>
      </c>
      <c r="B27" s="82"/>
      <c r="C27" s="98">
        <f>SUM(C12:C26)</f>
        <v>0</v>
      </c>
      <c r="D27" s="105" t="s">
        <v>82</v>
      </c>
      <c r="E27" s="83"/>
      <c r="F27" s="99">
        <f>SUM(F12:F26)</f>
        <v>0</v>
      </c>
      <c r="G27" s="85"/>
    </row>
    <row r="28" spans="1:7" ht="17" customHeight="1">
      <c r="A28" s="102" t="s">
        <v>251</v>
      </c>
      <c r="B28" s="100"/>
      <c r="C28" s="113"/>
      <c r="D28" s="106" t="s">
        <v>251</v>
      </c>
      <c r="E28" s="101"/>
      <c r="F28" s="114"/>
      <c r="G28" s="86"/>
    </row>
    <row r="29" spans="1:7" ht="17" customHeight="1">
      <c r="A29" s="134" t="s">
        <v>238</v>
      </c>
      <c r="B29" s="135"/>
      <c r="C29" s="136"/>
      <c r="D29" s="126" t="s">
        <v>241</v>
      </c>
      <c r="E29" s="127"/>
      <c r="F29" s="128"/>
      <c r="G29" s="86"/>
    </row>
    <row r="30" spans="1:7" ht="17" customHeight="1">
      <c r="A30" s="129"/>
      <c r="B30" s="127"/>
      <c r="C30" s="128"/>
      <c r="D30" s="129"/>
      <c r="E30" s="127"/>
      <c r="F30" s="128"/>
      <c r="G30" s="86"/>
    </row>
    <row r="31" spans="1:7" ht="17" customHeight="1">
      <c r="A31" s="129"/>
      <c r="B31" s="127"/>
      <c r="C31" s="128"/>
      <c r="D31" s="129"/>
      <c r="E31" s="127"/>
      <c r="F31" s="128"/>
      <c r="G31" s="86"/>
    </row>
    <row r="32" spans="1:7" ht="17" customHeight="1" thickBot="1">
      <c r="A32" s="137"/>
      <c r="B32" s="138"/>
      <c r="C32" s="139"/>
      <c r="D32" s="130"/>
      <c r="E32" s="131"/>
      <c r="F32" s="132"/>
      <c r="G32" s="86"/>
    </row>
    <row r="33" spans="1:7" ht="17" customHeight="1" thickBot="1">
      <c r="A33" s="49"/>
      <c r="B33" s="49"/>
      <c r="C33" s="49"/>
      <c r="D33" s="49"/>
      <c r="E33" s="49"/>
      <c r="F33" s="49"/>
    </row>
    <row r="34" spans="1:7" ht="34" customHeight="1">
      <c r="A34" s="87"/>
      <c r="B34" s="88" t="s">
        <v>233</v>
      </c>
      <c r="C34" s="89"/>
      <c r="D34" s="107"/>
      <c r="E34" s="90" t="s">
        <v>234</v>
      </c>
      <c r="F34" s="91"/>
      <c r="G34" s="48"/>
    </row>
    <row r="35" spans="1:7" ht="17" customHeight="1">
      <c r="A35" s="56" t="s">
        <v>55</v>
      </c>
      <c r="B35" s="57" t="s">
        <v>56</v>
      </c>
      <c r="C35" s="58" t="s">
        <v>231</v>
      </c>
      <c r="D35" s="56" t="s">
        <v>55</v>
      </c>
      <c r="E35" s="57" t="s">
        <v>56</v>
      </c>
      <c r="F35" s="58" t="s">
        <v>231</v>
      </c>
      <c r="G35" s="48"/>
    </row>
    <row r="36" spans="1:7" ht="23" customHeight="1">
      <c r="A36" s="62"/>
      <c r="B36" s="63"/>
      <c r="C36" s="64"/>
      <c r="D36" s="108"/>
      <c r="E36" s="92"/>
      <c r="F36" s="84"/>
      <c r="G36" s="48"/>
    </row>
    <row r="37" spans="1:7" ht="23" customHeight="1">
      <c r="A37" s="67"/>
      <c r="B37" s="68"/>
      <c r="C37" s="69"/>
      <c r="D37" s="108"/>
      <c r="E37" s="93"/>
      <c r="F37" s="84"/>
      <c r="G37" s="48"/>
    </row>
    <row r="38" spans="1:7" ht="23" customHeight="1">
      <c r="A38" s="67"/>
      <c r="B38" s="68"/>
      <c r="C38" s="69"/>
      <c r="D38" s="108"/>
      <c r="E38" s="93"/>
      <c r="F38" s="84"/>
      <c r="G38" s="48"/>
    </row>
    <row r="39" spans="1:7" ht="23" customHeight="1">
      <c r="A39" s="67"/>
      <c r="B39" s="71"/>
      <c r="C39" s="69"/>
      <c r="D39" s="108"/>
      <c r="E39" s="94"/>
      <c r="F39" s="84"/>
      <c r="G39" s="48"/>
    </row>
    <row r="40" spans="1:7" ht="23" customHeight="1">
      <c r="A40" s="67"/>
      <c r="B40" s="68"/>
      <c r="C40" s="69"/>
      <c r="D40" s="108"/>
      <c r="E40" s="93"/>
      <c r="F40" s="84"/>
      <c r="G40" s="48"/>
    </row>
    <row r="41" spans="1:7" ht="23" customHeight="1">
      <c r="A41" s="72"/>
      <c r="B41" s="68"/>
      <c r="C41" s="69"/>
      <c r="D41" s="109"/>
      <c r="E41" s="93"/>
      <c r="F41" s="84"/>
      <c r="G41" s="48"/>
    </row>
    <row r="42" spans="1:7" ht="23" customHeight="1">
      <c r="A42" s="72"/>
      <c r="B42" s="68"/>
      <c r="C42" s="69"/>
      <c r="D42" s="109"/>
      <c r="E42" s="93"/>
      <c r="F42" s="84"/>
      <c r="G42" s="48"/>
    </row>
    <row r="43" spans="1:7" ht="23" customHeight="1">
      <c r="A43" s="72"/>
      <c r="B43" s="68"/>
      <c r="C43" s="69"/>
      <c r="D43" s="109"/>
      <c r="E43" s="93"/>
      <c r="F43" s="84"/>
      <c r="G43" s="48"/>
    </row>
    <row r="44" spans="1:7" ht="23" customHeight="1">
      <c r="A44" s="72"/>
      <c r="B44" s="68"/>
      <c r="C44" s="69"/>
      <c r="D44" s="109"/>
      <c r="E44" s="93"/>
      <c r="F44" s="84"/>
      <c r="G44" s="48"/>
    </row>
    <row r="45" spans="1:7" ht="23" customHeight="1">
      <c r="A45" s="72"/>
      <c r="B45" s="68"/>
      <c r="C45" s="69"/>
      <c r="D45" s="109"/>
      <c r="E45" s="93"/>
      <c r="F45" s="84"/>
      <c r="G45" s="48"/>
    </row>
    <row r="46" spans="1:7" ht="23" customHeight="1">
      <c r="A46" s="72"/>
      <c r="B46" s="68"/>
      <c r="C46" s="69"/>
      <c r="D46" s="109"/>
      <c r="E46" s="93"/>
      <c r="F46" s="84"/>
      <c r="G46" s="48"/>
    </row>
    <row r="47" spans="1:7" ht="23" customHeight="1">
      <c r="A47" s="72"/>
      <c r="B47" s="68"/>
      <c r="C47" s="73"/>
      <c r="D47" s="109"/>
      <c r="E47" s="93"/>
      <c r="F47" s="95"/>
      <c r="G47" s="48"/>
    </row>
    <row r="48" spans="1:7" ht="23" customHeight="1">
      <c r="A48" s="72"/>
      <c r="B48" s="75"/>
      <c r="C48" s="76"/>
      <c r="D48" s="109"/>
      <c r="E48" s="96"/>
      <c r="F48" s="76"/>
      <c r="G48" s="48"/>
    </row>
    <row r="49" spans="1:7" ht="23" customHeight="1">
      <c r="A49" s="72"/>
      <c r="B49" s="68"/>
      <c r="C49" s="79"/>
      <c r="D49" s="109"/>
      <c r="E49" s="93"/>
      <c r="F49" s="97"/>
      <c r="G49" s="48"/>
    </row>
    <row r="50" spans="1:7" ht="23" customHeight="1">
      <c r="A50" s="72"/>
      <c r="B50" s="68"/>
      <c r="C50" s="69"/>
      <c r="D50" s="109"/>
      <c r="E50" s="93"/>
      <c r="F50" s="84"/>
    </row>
    <row r="51" spans="1:7" ht="17" customHeight="1">
      <c r="A51" s="81" t="s">
        <v>82</v>
      </c>
      <c r="B51" s="82"/>
      <c r="C51" s="98">
        <f>SUM(C36:C50)</f>
        <v>0</v>
      </c>
      <c r="D51" s="110" t="s">
        <v>82</v>
      </c>
      <c r="E51" s="93"/>
      <c r="F51" s="99">
        <f>SUM(F36:F50)</f>
        <v>0</v>
      </c>
    </row>
    <row r="52" spans="1:7" ht="17" customHeight="1">
      <c r="A52" s="102" t="s">
        <v>251</v>
      </c>
      <c r="B52" s="100"/>
      <c r="C52" s="114"/>
      <c r="D52" s="102" t="s">
        <v>251</v>
      </c>
      <c r="E52" s="100"/>
      <c r="F52" s="114"/>
      <c r="G52" s="48"/>
    </row>
    <row r="53" spans="1:7" ht="17" customHeight="1">
      <c r="A53" s="133" t="s">
        <v>239</v>
      </c>
      <c r="B53" s="127"/>
      <c r="C53" s="128"/>
      <c r="D53" s="134" t="s">
        <v>240</v>
      </c>
      <c r="E53" s="135"/>
      <c r="F53" s="136"/>
      <c r="G53" s="48"/>
    </row>
    <row r="54" spans="1:7" ht="17" customHeight="1">
      <c r="A54" s="129"/>
      <c r="B54" s="127"/>
      <c r="C54" s="128"/>
      <c r="D54" s="129"/>
      <c r="E54" s="127"/>
      <c r="F54" s="128"/>
      <c r="G54" s="48"/>
    </row>
    <row r="55" spans="1:7" ht="17" customHeight="1" thickBot="1">
      <c r="A55" s="130"/>
      <c r="B55" s="131"/>
      <c r="C55" s="132"/>
      <c r="D55" s="137"/>
      <c r="E55" s="138"/>
      <c r="F55" s="139"/>
      <c r="G55" s="48"/>
    </row>
    <row r="56" spans="1:7" ht="17" customHeight="1">
      <c r="A56" s="49"/>
      <c r="B56" s="49"/>
      <c r="C56" s="49"/>
      <c r="D56" s="49"/>
      <c r="E56" s="49"/>
      <c r="F56" s="49"/>
      <c r="G56" s="48"/>
    </row>
    <row r="57" spans="1:7" ht="17" customHeight="1">
      <c r="A57" s="49"/>
      <c r="B57" s="49"/>
      <c r="C57" s="49"/>
      <c r="D57" s="49"/>
      <c r="E57" s="49"/>
      <c r="F57" s="49"/>
      <c r="G57" s="48"/>
    </row>
    <row r="58" spans="1:7" ht="17" customHeight="1" thickBot="1">
      <c r="A58" s="49"/>
      <c r="B58" s="49"/>
      <c r="C58" s="49"/>
      <c r="D58" s="49"/>
      <c r="E58" s="49"/>
      <c r="F58" s="49"/>
      <c r="G58" s="48"/>
    </row>
    <row r="59" spans="1:7" ht="35" customHeight="1">
      <c r="A59" s="50"/>
      <c r="B59" s="51" t="s">
        <v>245</v>
      </c>
      <c r="C59" s="52"/>
      <c r="D59" s="111"/>
      <c r="E59" s="53" t="s">
        <v>235</v>
      </c>
      <c r="F59" s="54"/>
      <c r="G59" s="48"/>
    </row>
    <row r="60" spans="1:7" ht="17" customHeight="1">
      <c r="A60" s="56" t="s">
        <v>55</v>
      </c>
      <c r="B60" s="57" t="s">
        <v>56</v>
      </c>
      <c r="C60" s="58" t="s">
        <v>231</v>
      </c>
      <c r="D60" s="56" t="s">
        <v>55</v>
      </c>
      <c r="E60" s="57" t="s">
        <v>56</v>
      </c>
      <c r="F60" s="58" t="s">
        <v>231</v>
      </c>
      <c r="G60" s="48"/>
    </row>
    <row r="61" spans="1:7" ht="23" customHeight="1">
      <c r="A61" s="62"/>
      <c r="B61" s="63"/>
      <c r="C61" s="64"/>
      <c r="D61" s="108"/>
      <c r="E61" s="92"/>
      <c r="F61" s="84"/>
      <c r="G61" s="48"/>
    </row>
    <row r="62" spans="1:7" ht="23" customHeight="1">
      <c r="A62" s="67"/>
      <c r="B62" s="68"/>
      <c r="C62" s="69"/>
      <c r="D62" s="108"/>
      <c r="E62" s="93"/>
      <c r="F62" s="84"/>
      <c r="G62" s="48"/>
    </row>
    <row r="63" spans="1:7" ht="23" customHeight="1">
      <c r="A63" s="67"/>
      <c r="B63" s="68"/>
      <c r="C63" s="69"/>
      <c r="D63" s="108"/>
      <c r="E63" s="93"/>
      <c r="F63" s="84"/>
      <c r="G63" s="48"/>
    </row>
    <row r="64" spans="1:7" ht="23" customHeight="1">
      <c r="A64" s="67"/>
      <c r="B64" s="71"/>
      <c r="C64" s="69"/>
      <c r="D64" s="108"/>
      <c r="E64" s="94"/>
      <c r="F64" s="84"/>
      <c r="G64" s="48"/>
    </row>
    <row r="65" spans="1:7" ht="23" customHeight="1">
      <c r="A65" s="67"/>
      <c r="B65" s="68"/>
      <c r="C65" s="69"/>
      <c r="D65" s="108"/>
      <c r="E65" s="93"/>
      <c r="F65" s="84"/>
      <c r="G65" s="48"/>
    </row>
    <row r="66" spans="1:7" ht="23" customHeight="1">
      <c r="A66" s="72"/>
      <c r="B66" s="68"/>
      <c r="C66" s="69"/>
      <c r="D66" s="109"/>
      <c r="E66" s="93"/>
      <c r="F66" s="84"/>
      <c r="G66" s="48"/>
    </row>
    <row r="67" spans="1:7" ht="23" customHeight="1">
      <c r="A67" s="72"/>
      <c r="B67" s="68"/>
      <c r="C67" s="69"/>
      <c r="D67" s="109"/>
      <c r="E67" s="93"/>
      <c r="F67" s="84"/>
      <c r="G67" s="48"/>
    </row>
    <row r="68" spans="1:7" ht="23" customHeight="1">
      <c r="A68" s="72"/>
      <c r="B68" s="68"/>
      <c r="C68" s="69"/>
      <c r="D68" s="109"/>
      <c r="E68" s="93"/>
      <c r="F68" s="84"/>
      <c r="G68" s="48"/>
    </row>
    <row r="69" spans="1:7" ht="23" customHeight="1">
      <c r="A69" s="72"/>
      <c r="B69" s="68"/>
      <c r="C69" s="69"/>
      <c r="D69" s="109"/>
      <c r="E69" s="93"/>
      <c r="F69" s="84"/>
      <c r="G69" s="48"/>
    </row>
    <row r="70" spans="1:7" ht="23" customHeight="1">
      <c r="A70" s="72"/>
      <c r="B70" s="68"/>
      <c r="C70" s="69"/>
      <c r="D70" s="109"/>
      <c r="E70" s="93"/>
      <c r="F70" s="84"/>
      <c r="G70" s="48"/>
    </row>
    <row r="71" spans="1:7" ht="23" customHeight="1">
      <c r="A71" s="72"/>
      <c r="B71" s="68"/>
      <c r="C71" s="69"/>
      <c r="D71" s="109"/>
      <c r="E71" s="93"/>
      <c r="F71" s="84"/>
      <c r="G71" s="48"/>
    </row>
    <row r="72" spans="1:7" ht="23" customHeight="1">
      <c r="A72" s="72"/>
      <c r="B72" s="68"/>
      <c r="C72" s="73"/>
      <c r="D72" s="109"/>
      <c r="E72" s="93"/>
      <c r="F72" s="95"/>
      <c r="G72" s="48"/>
    </row>
    <row r="73" spans="1:7" ht="23" customHeight="1">
      <c r="A73" s="72"/>
      <c r="B73" s="75"/>
      <c r="C73" s="76"/>
      <c r="D73" s="109"/>
      <c r="E73" s="96"/>
      <c r="F73" s="76"/>
      <c r="G73" s="48"/>
    </row>
    <row r="74" spans="1:7" ht="23" customHeight="1">
      <c r="A74" s="72"/>
      <c r="B74" s="68"/>
      <c r="C74" s="79"/>
      <c r="D74" s="109"/>
      <c r="E74" s="93"/>
      <c r="F74" s="97"/>
      <c r="G74" s="48"/>
    </row>
    <row r="75" spans="1:7" ht="23" customHeight="1">
      <c r="A75" s="72"/>
      <c r="B75" s="68"/>
      <c r="C75" s="69"/>
      <c r="D75" s="109"/>
      <c r="E75" s="93"/>
      <c r="F75" s="84"/>
      <c r="G75" s="48"/>
    </row>
    <row r="76" spans="1:7" ht="17" customHeight="1">
      <c r="A76" s="81" t="s">
        <v>82</v>
      </c>
      <c r="B76" s="82"/>
      <c r="C76" s="98">
        <f>SUM(C61:C75)</f>
        <v>0</v>
      </c>
      <c r="D76" s="110" t="s">
        <v>82</v>
      </c>
      <c r="E76" s="93"/>
      <c r="F76" s="99">
        <f>SUM(F61:F75)</f>
        <v>0</v>
      </c>
      <c r="G76" s="48"/>
    </row>
    <row r="77" spans="1:7" ht="17" customHeight="1">
      <c r="A77" s="102" t="s">
        <v>251</v>
      </c>
      <c r="B77" s="100"/>
      <c r="C77" s="114"/>
      <c r="D77" s="102" t="s">
        <v>251</v>
      </c>
      <c r="E77" s="100"/>
      <c r="F77" s="114"/>
      <c r="G77" s="48"/>
    </row>
    <row r="78" spans="1:7" ht="17" customHeight="1">
      <c r="A78" s="133" t="s">
        <v>246</v>
      </c>
      <c r="B78" s="127"/>
      <c r="C78" s="128"/>
      <c r="D78" s="133" t="s">
        <v>242</v>
      </c>
      <c r="E78" s="127"/>
      <c r="F78" s="128"/>
      <c r="G78" s="48"/>
    </row>
    <row r="79" spans="1:7" ht="17" customHeight="1">
      <c r="A79" s="129"/>
      <c r="B79" s="127"/>
      <c r="C79" s="128"/>
      <c r="D79" s="129"/>
      <c r="E79" s="127"/>
      <c r="F79" s="128"/>
      <c r="G79" s="48"/>
    </row>
    <row r="80" spans="1:7" ht="17" customHeight="1">
      <c r="A80" s="129"/>
      <c r="B80" s="127"/>
      <c r="C80" s="128"/>
      <c r="D80" s="129"/>
      <c r="E80" s="127"/>
      <c r="F80" s="128"/>
      <c r="G80" s="48"/>
    </row>
    <row r="81" spans="1:7" ht="17" customHeight="1" thickBot="1">
      <c r="A81" s="130"/>
      <c r="B81" s="131"/>
      <c r="C81" s="132"/>
      <c r="D81" s="130"/>
      <c r="E81" s="131"/>
      <c r="F81" s="132"/>
      <c r="G81" s="48"/>
    </row>
    <row r="82" spans="1:7" ht="17" customHeight="1" thickBot="1">
      <c r="A82" s="49"/>
      <c r="B82" s="49"/>
      <c r="C82" s="49"/>
      <c r="D82" s="49"/>
      <c r="E82" s="49"/>
      <c r="F82" s="49"/>
      <c r="G82" s="48"/>
    </row>
    <row r="83" spans="1:7" ht="34" customHeight="1">
      <c r="A83" s="87"/>
      <c r="B83" s="88" t="s">
        <v>250</v>
      </c>
      <c r="C83" s="89"/>
      <c r="D83" s="107"/>
      <c r="E83" s="90" t="s">
        <v>247</v>
      </c>
      <c r="F83" s="91"/>
      <c r="G83" s="48"/>
    </row>
    <row r="84" spans="1:7" ht="17" customHeight="1">
      <c r="A84" s="56" t="s">
        <v>55</v>
      </c>
      <c r="B84" s="57" t="s">
        <v>56</v>
      </c>
      <c r="C84" s="58" t="s">
        <v>231</v>
      </c>
      <c r="D84" s="56" t="s">
        <v>55</v>
      </c>
      <c r="E84" s="57"/>
      <c r="F84" s="58" t="s">
        <v>231</v>
      </c>
      <c r="G84" s="48"/>
    </row>
    <row r="85" spans="1:7" ht="23" customHeight="1">
      <c r="A85" s="62"/>
      <c r="B85" s="63"/>
      <c r="C85" s="64"/>
      <c r="D85" s="108"/>
      <c r="E85" s="92"/>
      <c r="F85" s="84"/>
      <c r="G85" s="48"/>
    </row>
    <row r="86" spans="1:7" ht="23" customHeight="1">
      <c r="A86" s="67"/>
      <c r="B86" s="68"/>
      <c r="C86" s="69"/>
      <c r="D86" s="108"/>
      <c r="E86" s="93"/>
      <c r="F86" s="84"/>
      <c r="G86" s="48"/>
    </row>
    <row r="87" spans="1:7" ht="23" customHeight="1">
      <c r="A87" s="67"/>
      <c r="B87" s="68"/>
      <c r="C87" s="69"/>
      <c r="D87" s="108"/>
      <c r="E87" s="93"/>
      <c r="F87" s="84"/>
      <c r="G87" s="48"/>
    </row>
    <row r="88" spans="1:7" ht="23" customHeight="1">
      <c r="A88" s="67"/>
      <c r="B88" s="71"/>
      <c r="C88" s="69"/>
      <c r="D88" s="108"/>
      <c r="E88" s="94"/>
      <c r="F88" s="84"/>
      <c r="G88" s="48"/>
    </row>
    <row r="89" spans="1:7" ht="23" customHeight="1">
      <c r="A89" s="67"/>
      <c r="B89" s="68"/>
      <c r="C89" s="69"/>
      <c r="D89" s="108"/>
      <c r="E89" s="93"/>
      <c r="F89" s="84"/>
      <c r="G89" s="48"/>
    </row>
    <row r="90" spans="1:7" ht="23" customHeight="1">
      <c r="A90" s="72"/>
      <c r="B90" s="68"/>
      <c r="C90" s="69"/>
      <c r="D90" s="109"/>
      <c r="E90" s="93"/>
      <c r="F90" s="84"/>
      <c r="G90" s="48"/>
    </row>
    <row r="91" spans="1:7" ht="23" customHeight="1">
      <c r="A91" s="72"/>
      <c r="B91" s="68"/>
      <c r="C91" s="69"/>
      <c r="D91" s="109"/>
      <c r="E91" s="93"/>
      <c r="F91" s="84"/>
      <c r="G91" s="48"/>
    </row>
    <row r="92" spans="1:7" ht="23" customHeight="1">
      <c r="A92" s="72"/>
      <c r="B92" s="68"/>
      <c r="C92" s="69"/>
      <c r="D92" s="109"/>
      <c r="E92" s="93"/>
      <c r="F92" s="84"/>
      <c r="G92" s="48"/>
    </row>
    <row r="93" spans="1:7" ht="23" customHeight="1">
      <c r="A93" s="72"/>
      <c r="B93" s="68"/>
      <c r="C93" s="69"/>
      <c r="D93" s="109"/>
      <c r="E93" s="93"/>
      <c r="F93" s="84"/>
      <c r="G93" s="48"/>
    </row>
    <row r="94" spans="1:7" ht="23" customHeight="1">
      <c r="A94" s="72"/>
      <c r="B94" s="68"/>
      <c r="C94" s="69"/>
      <c r="D94" s="109"/>
      <c r="E94" s="93"/>
      <c r="F94" s="84"/>
      <c r="G94" s="48"/>
    </row>
    <row r="95" spans="1:7" ht="23" customHeight="1">
      <c r="A95" s="72"/>
      <c r="B95" s="68"/>
      <c r="C95" s="69"/>
      <c r="D95" s="109"/>
      <c r="E95" s="93"/>
      <c r="F95" s="84"/>
      <c r="G95" s="48"/>
    </row>
    <row r="96" spans="1:7" ht="23" customHeight="1">
      <c r="A96" s="72"/>
      <c r="B96" s="68"/>
      <c r="C96" s="73"/>
      <c r="D96" s="109"/>
      <c r="E96" s="93"/>
      <c r="F96" s="95"/>
      <c r="G96" s="48"/>
    </row>
    <row r="97" spans="1:7" ht="23" customHeight="1">
      <c r="A97" s="72"/>
      <c r="B97" s="75"/>
      <c r="C97" s="76"/>
      <c r="D97" s="109"/>
      <c r="E97" s="96"/>
      <c r="F97" s="76"/>
      <c r="G97" s="48"/>
    </row>
    <row r="98" spans="1:7" ht="23" customHeight="1">
      <c r="A98" s="72"/>
      <c r="B98" s="68"/>
      <c r="C98" s="79"/>
      <c r="D98" s="109"/>
      <c r="E98" s="93"/>
      <c r="F98" s="97"/>
      <c r="G98" s="48"/>
    </row>
    <row r="99" spans="1:7" ht="23" customHeight="1">
      <c r="A99" s="72"/>
      <c r="B99" s="68"/>
      <c r="C99" s="69"/>
      <c r="D99" s="109"/>
      <c r="E99" s="93"/>
      <c r="F99" s="84"/>
      <c r="G99" s="48"/>
    </row>
    <row r="100" spans="1:7" ht="17" customHeight="1">
      <c r="A100" s="81" t="s">
        <v>82</v>
      </c>
      <c r="B100" s="82"/>
      <c r="C100" s="98">
        <f>SUM(C85:C99)</f>
        <v>0</v>
      </c>
      <c r="D100" s="110" t="s">
        <v>82</v>
      </c>
      <c r="E100" s="93"/>
      <c r="F100" s="99">
        <f>SUM(F85:F99)</f>
        <v>0</v>
      </c>
      <c r="G100" s="48"/>
    </row>
    <row r="101" spans="1:7" ht="17" customHeight="1">
      <c r="A101" s="102" t="s">
        <v>251</v>
      </c>
      <c r="B101" s="100"/>
      <c r="C101" s="114"/>
      <c r="D101" s="102" t="s">
        <v>251</v>
      </c>
      <c r="E101" s="100"/>
      <c r="F101" s="114"/>
      <c r="G101" s="48"/>
    </row>
    <row r="102" spans="1:7" ht="17" customHeight="1">
      <c r="A102" s="134" t="s">
        <v>249</v>
      </c>
      <c r="B102" s="135"/>
      <c r="C102" s="136"/>
      <c r="D102" s="133" t="s">
        <v>255</v>
      </c>
      <c r="E102" s="127"/>
      <c r="F102" s="128"/>
      <c r="G102" s="48"/>
    </row>
    <row r="103" spans="1:7" ht="17" customHeight="1">
      <c r="A103" s="129"/>
      <c r="B103" s="127"/>
      <c r="C103" s="128"/>
      <c r="D103" s="129"/>
      <c r="E103" s="127"/>
      <c r="F103" s="128"/>
      <c r="G103" s="48"/>
    </row>
    <row r="104" spans="1:7" ht="17" customHeight="1">
      <c r="A104" s="129"/>
      <c r="B104" s="127"/>
      <c r="C104" s="128"/>
      <c r="D104" s="129"/>
      <c r="E104" s="127"/>
      <c r="F104" s="128"/>
      <c r="G104" s="48"/>
    </row>
    <row r="105" spans="1:7" ht="17" customHeight="1" thickBot="1">
      <c r="A105" s="137"/>
      <c r="B105" s="138"/>
      <c r="C105" s="139"/>
      <c r="D105" s="130"/>
      <c r="E105" s="131"/>
      <c r="F105" s="132"/>
      <c r="G105" s="48"/>
    </row>
    <row r="106" spans="1:7" ht="17" customHeight="1">
      <c r="A106" s="49"/>
      <c r="B106" s="49"/>
      <c r="C106" s="49"/>
      <c r="D106" s="49"/>
      <c r="E106" s="49"/>
      <c r="F106" s="49"/>
      <c r="G106" s="48"/>
    </row>
    <row r="107" spans="1:7" ht="17" customHeight="1" thickBot="1">
      <c r="A107" s="49"/>
      <c r="B107" s="49"/>
      <c r="C107" s="49"/>
      <c r="D107" s="49"/>
      <c r="E107" s="49"/>
      <c r="F107" s="49"/>
      <c r="G107" s="48"/>
    </row>
    <row r="108" spans="1:7" ht="34" customHeight="1">
      <c r="A108" s="50"/>
      <c r="B108" s="51" t="s">
        <v>236</v>
      </c>
      <c r="C108" s="52"/>
      <c r="D108" s="111"/>
      <c r="E108" s="53" t="s">
        <v>237</v>
      </c>
      <c r="F108" s="54"/>
      <c r="G108" s="48"/>
    </row>
    <row r="109" spans="1:7" ht="17" customHeight="1">
      <c r="A109" s="56" t="s">
        <v>55</v>
      </c>
      <c r="B109" s="57" t="s">
        <v>56</v>
      </c>
      <c r="C109" s="58" t="s">
        <v>231</v>
      </c>
      <c r="D109" s="56" t="s">
        <v>55</v>
      </c>
      <c r="E109" s="57" t="s">
        <v>56</v>
      </c>
      <c r="F109" s="58" t="s">
        <v>231</v>
      </c>
      <c r="G109" s="48"/>
    </row>
    <row r="110" spans="1:7" ht="23" customHeight="1">
      <c r="A110" s="62"/>
      <c r="B110" s="63"/>
      <c r="C110" s="64"/>
      <c r="D110" s="108"/>
      <c r="E110" s="92"/>
      <c r="F110" s="84"/>
      <c r="G110" s="48"/>
    </row>
    <row r="111" spans="1:7" ht="23" customHeight="1">
      <c r="A111" s="67"/>
      <c r="B111" s="68"/>
      <c r="C111" s="69"/>
      <c r="D111" s="108"/>
      <c r="E111" s="93"/>
      <c r="F111" s="84"/>
      <c r="G111" s="48"/>
    </row>
    <row r="112" spans="1:7" ht="23" customHeight="1">
      <c r="A112" s="67"/>
      <c r="B112" s="68"/>
      <c r="C112" s="69"/>
      <c r="D112" s="108"/>
      <c r="E112" s="93"/>
      <c r="F112" s="84"/>
      <c r="G112" s="48"/>
    </row>
    <row r="113" spans="1:7" ht="23" customHeight="1">
      <c r="A113" s="67"/>
      <c r="B113" s="71"/>
      <c r="C113" s="69"/>
      <c r="D113" s="108"/>
      <c r="E113" s="94"/>
      <c r="F113" s="84"/>
      <c r="G113" s="48"/>
    </row>
    <row r="114" spans="1:7" ht="23" customHeight="1">
      <c r="A114" s="67"/>
      <c r="B114" s="68"/>
      <c r="C114" s="69"/>
      <c r="D114" s="108"/>
      <c r="E114" s="93"/>
      <c r="F114" s="84"/>
      <c r="G114" s="48"/>
    </row>
    <row r="115" spans="1:7" ht="23" customHeight="1">
      <c r="A115" s="72"/>
      <c r="B115" s="68"/>
      <c r="C115" s="69"/>
      <c r="D115" s="109"/>
      <c r="E115" s="93"/>
      <c r="F115" s="84"/>
      <c r="G115" s="48"/>
    </row>
    <row r="116" spans="1:7" ht="23" customHeight="1">
      <c r="A116" s="72"/>
      <c r="B116" s="68"/>
      <c r="C116" s="69"/>
      <c r="D116" s="109"/>
      <c r="E116" s="93"/>
      <c r="F116" s="84"/>
      <c r="G116" s="48"/>
    </row>
    <row r="117" spans="1:7" ht="23" customHeight="1">
      <c r="A117" s="72"/>
      <c r="B117" s="68"/>
      <c r="C117" s="69"/>
      <c r="D117" s="109"/>
      <c r="E117" s="93"/>
      <c r="F117" s="84"/>
      <c r="G117" s="48"/>
    </row>
    <row r="118" spans="1:7" ht="23" customHeight="1">
      <c r="A118" s="72"/>
      <c r="B118" s="68"/>
      <c r="C118" s="69"/>
      <c r="D118" s="109"/>
      <c r="E118" s="93"/>
      <c r="F118" s="84"/>
      <c r="G118" s="48"/>
    </row>
    <row r="119" spans="1:7" ht="23" customHeight="1">
      <c r="A119" s="72"/>
      <c r="B119" s="68"/>
      <c r="C119" s="69"/>
      <c r="D119" s="109"/>
      <c r="E119" s="93"/>
      <c r="F119" s="84"/>
      <c r="G119" s="48"/>
    </row>
    <row r="120" spans="1:7" ht="23" customHeight="1">
      <c r="A120" s="72"/>
      <c r="B120" s="68"/>
      <c r="C120" s="69"/>
      <c r="D120" s="109"/>
      <c r="E120" s="93"/>
      <c r="F120" s="84"/>
      <c r="G120" s="48"/>
    </row>
    <row r="121" spans="1:7" ht="23" customHeight="1">
      <c r="A121" s="72"/>
      <c r="B121" s="68"/>
      <c r="C121" s="73"/>
      <c r="D121" s="109"/>
      <c r="E121" s="93"/>
      <c r="F121" s="95"/>
      <c r="G121" s="48"/>
    </row>
    <row r="122" spans="1:7" ht="23" customHeight="1">
      <c r="A122" s="72"/>
      <c r="B122" s="75"/>
      <c r="C122" s="76"/>
      <c r="D122" s="109"/>
      <c r="E122" s="96"/>
      <c r="F122" s="76"/>
      <c r="G122" s="48"/>
    </row>
    <row r="123" spans="1:7" ht="23" customHeight="1">
      <c r="A123" s="72"/>
      <c r="B123" s="68"/>
      <c r="C123" s="79"/>
      <c r="D123" s="109"/>
      <c r="E123" s="93"/>
      <c r="F123" s="97"/>
      <c r="G123" s="48"/>
    </row>
    <row r="124" spans="1:7" ht="23" customHeight="1">
      <c r="A124" s="72"/>
      <c r="B124" s="68"/>
      <c r="C124" s="69"/>
      <c r="D124" s="109"/>
      <c r="E124" s="93"/>
      <c r="F124" s="84"/>
      <c r="G124" s="48"/>
    </row>
    <row r="125" spans="1:7" ht="17" customHeight="1">
      <c r="A125" s="81" t="s">
        <v>82</v>
      </c>
      <c r="B125" s="82"/>
      <c r="C125" s="98">
        <f>SUM(C110:C124)</f>
        <v>0</v>
      </c>
      <c r="D125" s="110" t="s">
        <v>82</v>
      </c>
      <c r="E125" s="93"/>
      <c r="F125" s="99">
        <f>SUM(F110:F124)</f>
        <v>0</v>
      </c>
      <c r="G125" s="48"/>
    </row>
    <row r="126" spans="1:7" ht="17" customHeight="1">
      <c r="A126" s="112" t="s">
        <v>251</v>
      </c>
      <c r="B126" s="100"/>
      <c r="C126" s="114"/>
      <c r="D126" s="112" t="s">
        <v>251</v>
      </c>
      <c r="E126" s="100"/>
      <c r="F126" s="114"/>
      <c r="G126" s="48"/>
    </row>
    <row r="127" spans="1:7" ht="17" customHeight="1">
      <c r="A127" s="143" t="s">
        <v>244</v>
      </c>
      <c r="B127" s="127"/>
      <c r="C127" s="128"/>
      <c r="D127" s="144" t="s">
        <v>248</v>
      </c>
      <c r="E127" s="135"/>
      <c r="F127" s="136"/>
      <c r="G127" s="48"/>
    </row>
    <row r="128" spans="1:7" ht="17" customHeight="1">
      <c r="A128" s="129"/>
      <c r="B128" s="127"/>
      <c r="C128" s="128"/>
      <c r="D128" s="129"/>
      <c r="E128" s="127"/>
      <c r="F128" s="128"/>
      <c r="G128" s="48"/>
    </row>
    <row r="129" spans="1:7" ht="17" customHeight="1">
      <c r="A129" s="129"/>
      <c r="B129" s="127"/>
      <c r="C129" s="128"/>
      <c r="D129" s="129"/>
      <c r="E129" s="127"/>
      <c r="F129" s="128"/>
      <c r="G129" s="48"/>
    </row>
    <row r="130" spans="1:7" ht="17" customHeight="1" thickBot="1">
      <c r="A130" s="130"/>
      <c r="B130" s="131"/>
      <c r="C130" s="132"/>
      <c r="D130" s="137"/>
      <c r="E130" s="138"/>
      <c r="F130" s="139"/>
      <c r="G130" s="48"/>
    </row>
    <row r="132" spans="1:7" ht="17" customHeight="1">
      <c r="A132" s="49"/>
      <c r="F132" s="48" t="s">
        <v>254</v>
      </c>
      <c r="G132" s="48"/>
    </row>
    <row r="133" spans="1:7" ht="17" customHeight="1">
      <c r="A133" s="49"/>
      <c r="G133" s="48"/>
    </row>
    <row r="134" spans="1:7" ht="17" customHeight="1">
      <c r="A134" s="49"/>
      <c r="G134" s="48"/>
    </row>
    <row r="135" spans="1:7" ht="17" customHeight="1">
      <c r="A135" s="49"/>
      <c r="G135" s="48"/>
    </row>
    <row r="136" spans="1:7" ht="17" customHeight="1">
      <c r="A136" s="49"/>
      <c r="G136" s="48"/>
    </row>
    <row r="137" spans="1:7" ht="17" customHeight="1">
      <c r="A137" s="49"/>
      <c r="G137" s="48"/>
    </row>
    <row r="138" spans="1:7" ht="17" customHeight="1">
      <c r="A138" s="49"/>
      <c r="G138" s="48"/>
    </row>
    <row r="139" spans="1:7" ht="17" customHeight="1">
      <c r="A139" s="49"/>
      <c r="G139" s="48"/>
    </row>
    <row r="140" spans="1:7" ht="17" customHeight="1">
      <c r="A140" s="49"/>
      <c r="G140" s="48"/>
    </row>
    <row r="141" spans="1:7" ht="17" customHeight="1">
      <c r="A141" s="49"/>
      <c r="G141" s="48"/>
    </row>
    <row r="142" spans="1:7" ht="17" customHeight="1">
      <c r="A142" s="49"/>
      <c r="G142" s="48"/>
    </row>
    <row r="143" spans="1:7" ht="17" customHeight="1">
      <c r="A143" s="49"/>
      <c r="G143" s="48"/>
    </row>
    <row r="144" spans="1:7" ht="17" customHeight="1">
      <c r="A144" s="49"/>
      <c r="G144" s="48"/>
    </row>
    <row r="145" spans="1:7" ht="17" customHeight="1">
      <c r="A145" s="49"/>
      <c r="G145" s="48"/>
    </row>
    <row r="146" spans="1:7" ht="17" customHeight="1">
      <c r="A146" s="49"/>
      <c r="G146" s="48"/>
    </row>
    <row r="147" spans="1:7" ht="17" customHeight="1">
      <c r="A147" s="49"/>
      <c r="G147" s="48"/>
    </row>
    <row r="148" spans="1:7" ht="17" customHeight="1">
      <c r="A148" s="49"/>
      <c r="G148" s="48"/>
    </row>
    <row r="149" spans="1:7" ht="17" customHeight="1">
      <c r="A149" s="49"/>
      <c r="G149" s="48"/>
    </row>
    <row r="150" spans="1:7" ht="17" customHeight="1">
      <c r="A150" s="49"/>
      <c r="G150" s="48"/>
    </row>
    <row r="151" spans="1:7" ht="17" customHeight="1">
      <c r="A151" s="49"/>
      <c r="G151" s="48"/>
    </row>
    <row r="152" spans="1:7" ht="17" customHeight="1">
      <c r="A152" s="49"/>
      <c r="G152" s="48"/>
    </row>
    <row r="153" spans="1:7" ht="17" customHeight="1">
      <c r="A153" s="49"/>
      <c r="G153" s="48"/>
    </row>
    <row r="154" spans="1:7" ht="17" customHeight="1">
      <c r="A154" s="49"/>
      <c r="G154" s="48"/>
    </row>
  </sheetData>
  <sheetProtection sheet="1" objects="1" scenarios="1" selectLockedCells="1"/>
  <mergeCells count="12">
    <mergeCell ref="A78:C81"/>
    <mergeCell ref="D78:F81"/>
    <mergeCell ref="A102:C105"/>
    <mergeCell ref="D102:F105"/>
    <mergeCell ref="A127:C130"/>
    <mergeCell ref="D127:F130"/>
    <mergeCell ref="B7:E7"/>
    <mergeCell ref="B8:E8"/>
    <mergeCell ref="A29:C32"/>
    <mergeCell ref="D29:F32"/>
    <mergeCell ref="A53:C55"/>
    <mergeCell ref="D53:F55"/>
  </mergeCells>
  <pageMargins left="0.25" right="0.25" top="0.75" bottom="0.75" header="0.3" footer="0.3"/>
  <pageSetup scale="59" orientation="portrait" horizontalDpi="4294967292" verticalDpi="4294967292"/>
  <rowBreaks count="3" manualBreakCount="3">
    <brk id="55" max="16383" man="1"/>
    <brk id="107" max="16383" man="1"/>
    <brk id="153" max="16383" man="1"/>
  </rowBreaks>
  <colBreaks count="1" manualBreakCount="1">
    <brk id="6" max="1048575" man="1"/>
  </colBreaks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G154"/>
  <sheetViews>
    <sheetView topLeftCell="A94" workbookViewId="0">
      <selection activeCell="H102" sqref="H102"/>
    </sheetView>
  </sheetViews>
  <sheetFormatPr baseColWidth="10" defaultRowHeight="17" customHeight="1" x14ac:dyDescent="0"/>
  <cols>
    <col min="1" max="1" width="20.83203125" style="48" customWidth="1"/>
    <col min="2" max="2" width="32" style="48" customWidth="1"/>
    <col min="3" max="3" width="19.5" style="48" customWidth="1"/>
    <col min="4" max="4" width="22.1640625" style="48" customWidth="1"/>
    <col min="5" max="5" width="33.83203125" style="48" customWidth="1"/>
    <col min="6" max="6" width="21.5" style="48" customWidth="1"/>
    <col min="7" max="7" width="10.83203125" style="49"/>
    <col min="8" max="16384" width="10.83203125" style="48"/>
  </cols>
  <sheetData>
    <row r="7" spans="1:7" ht="17" customHeight="1">
      <c r="B7" s="140" t="s">
        <v>252</v>
      </c>
      <c r="C7" s="141"/>
      <c r="D7" s="141"/>
      <c r="E7" s="141"/>
    </row>
    <row r="8" spans="1:7" ht="17" customHeight="1">
      <c r="B8" s="140" t="s">
        <v>253</v>
      </c>
      <c r="C8" s="142"/>
      <c r="D8" s="142"/>
      <c r="E8" s="142"/>
    </row>
    <row r="9" spans="1:7" ht="17" customHeight="1" thickBot="1"/>
    <row r="10" spans="1:7" ht="35" customHeight="1">
      <c r="A10" s="50"/>
      <c r="B10" s="51" t="s">
        <v>230</v>
      </c>
      <c r="C10" s="52"/>
      <c r="D10" s="103"/>
      <c r="E10" s="53" t="s">
        <v>232</v>
      </c>
      <c r="F10" s="54"/>
      <c r="G10" s="55"/>
    </row>
    <row r="11" spans="1:7" ht="17" customHeight="1">
      <c r="A11" s="56" t="s">
        <v>55</v>
      </c>
      <c r="B11" s="57" t="s">
        <v>56</v>
      </c>
      <c r="C11" s="58" t="s">
        <v>231</v>
      </c>
      <c r="D11" s="104" t="s">
        <v>55</v>
      </c>
      <c r="E11" s="59" t="s">
        <v>56</v>
      </c>
      <c r="F11" s="60" t="s">
        <v>231</v>
      </c>
      <c r="G11" s="61"/>
    </row>
    <row r="12" spans="1:7" ht="23" customHeight="1">
      <c r="A12" s="62"/>
      <c r="B12" s="63"/>
      <c r="C12" s="64"/>
      <c r="D12" s="115"/>
      <c r="E12" s="65"/>
      <c r="F12" s="66"/>
    </row>
    <row r="13" spans="1:7" ht="23" customHeight="1">
      <c r="A13" s="67"/>
      <c r="B13" s="68"/>
      <c r="C13" s="69"/>
      <c r="D13" s="115"/>
      <c r="E13" s="70"/>
      <c r="F13" s="66"/>
    </row>
    <row r="14" spans="1:7" ht="23" customHeight="1">
      <c r="A14" s="67"/>
      <c r="B14" s="68"/>
      <c r="C14" s="69"/>
      <c r="D14" s="115"/>
      <c r="E14" s="65"/>
      <c r="F14" s="66"/>
    </row>
    <row r="15" spans="1:7" ht="23" customHeight="1">
      <c r="A15" s="67"/>
      <c r="B15" s="71"/>
      <c r="C15" s="69"/>
      <c r="D15" s="115"/>
      <c r="E15" s="65"/>
      <c r="F15" s="66"/>
    </row>
    <row r="16" spans="1:7" ht="23" customHeight="1">
      <c r="A16" s="67"/>
      <c r="B16" s="68"/>
      <c r="C16" s="69"/>
      <c r="D16" s="115"/>
      <c r="E16" s="65"/>
      <c r="F16" s="66"/>
    </row>
    <row r="17" spans="1:7" ht="23" customHeight="1">
      <c r="A17" s="72"/>
      <c r="B17" s="68"/>
      <c r="C17" s="69"/>
      <c r="D17" s="115"/>
      <c r="E17" s="65"/>
      <c r="F17" s="66"/>
    </row>
    <row r="18" spans="1:7" ht="23" customHeight="1">
      <c r="A18" s="72"/>
      <c r="B18" s="68"/>
      <c r="C18" s="69"/>
      <c r="D18" s="115"/>
      <c r="E18" s="65"/>
      <c r="F18" s="66"/>
    </row>
    <row r="19" spans="1:7" ht="23" customHeight="1">
      <c r="A19" s="72"/>
      <c r="B19" s="68"/>
      <c r="C19" s="69"/>
      <c r="D19" s="115"/>
      <c r="E19" s="65"/>
      <c r="F19" s="66"/>
    </row>
    <row r="20" spans="1:7" ht="23" customHeight="1">
      <c r="A20" s="72"/>
      <c r="B20" s="68"/>
      <c r="C20" s="69"/>
      <c r="D20" s="115"/>
      <c r="E20" s="65"/>
      <c r="F20" s="66"/>
    </row>
    <row r="21" spans="1:7" ht="23" customHeight="1">
      <c r="A21" s="72"/>
      <c r="B21" s="68"/>
      <c r="C21" s="69"/>
      <c r="D21" s="115"/>
      <c r="E21" s="65"/>
      <c r="F21" s="66"/>
    </row>
    <row r="22" spans="1:7" ht="23" customHeight="1">
      <c r="A22" s="72"/>
      <c r="B22" s="68"/>
      <c r="C22" s="69"/>
      <c r="D22" s="115"/>
      <c r="E22" s="65"/>
      <c r="F22" s="66"/>
    </row>
    <row r="23" spans="1:7" ht="23" customHeight="1">
      <c r="A23" s="72"/>
      <c r="B23" s="68"/>
      <c r="C23" s="73"/>
      <c r="D23" s="115"/>
      <c r="E23" s="65"/>
      <c r="F23" s="74"/>
    </row>
    <row r="24" spans="1:7" ht="23" customHeight="1">
      <c r="A24" s="72"/>
      <c r="B24" s="75"/>
      <c r="C24" s="76"/>
      <c r="D24" s="116"/>
      <c r="E24" s="77"/>
      <c r="F24" s="78"/>
    </row>
    <row r="25" spans="1:7" ht="23" customHeight="1">
      <c r="A25" s="72"/>
      <c r="B25" s="68"/>
      <c r="C25" s="79"/>
      <c r="D25" s="115"/>
      <c r="E25" s="65"/>
      <c r="F25" s="80"/>
    </row>
    <row r="26" spans="1:7" ht="23" customHeight="1">
      <c r="A26" s="72"/>
      <c r="B26" s="68"/>
      <c r="C26" s="69"/>
      <c r="D26" s="115"/>
      <c r="E26" s="65"/>
      <c r="F26" s="66"/>
    </row>
    <row r="27" spans="1:7" ht="17" customHeight="1">
      <c r="A27" s="81" t="s">
        <v>82</v>
      </c>
      <c r="B27" s="82"/>
      <c r="C27" s="98">
        <f>SUM(C12:C26)</f>
        <v>0</v>
      </c>
      <c r="D27" s="105" t="s">
        <v>82</v>
      </c>
      <c r="E27" s="83"/>
      <c r="F27" s="99">
        <f>SUM(F12:F26)</f>
        <v>0</v>
      </c>
      <c r="G27" s="85"/>
    </row>
    <row r="28" spans="1:7" ht="17" customHeight="1">
      <c r="A28" s="102" t="s">
        <v>251</v>
      </c>
      <c r="B28" s="100"/>
      <c r="C28" s="113"/>
      <c r="D28" s="106" t="s">
        <v>251</v>
      </c>
      <c r="E28" s="101"/>
      <c r="F28" s="114"/>
      <c r="G28" s="86"/>
    </row>
    <row r="29" spans="1:7" ht="17" customHeight="1">
      <c r="A29" s="134" t="s">
        <v>238</v>
      </c>
      <c r="B29" s="135"/>
      <c r="C29" s="136"/>
      <c r="D29" s="126" t="s">
        <v>241</v>
      </c>
      <c r="E29" s="127"/>
      <c r="F29" s="128"/>
      <c r="G29" s="86"/>
    </row>
    <row r="30" spans="1:7" ht="17" customHeight="1">
      <c r="A30" s="129"/>
      <c r="B30" s="127"/>
      <c r="C30" s="128"/>
      <c r="D30" s="129"/>
      <c r="E30" s="127"/>
      <c r="F30" s="128"/>
      <c r="G30" s="86"/>
    </row>
    <row r="31" spans="1:7" ht="17" customHeight="1">
      <c r="A31" s="129"/>
      <c r="B31" s="127"/>
      <c r="C31" s="128"/>
      <c r="D31" s="129"/>
      <c r="E31" s="127"/>
      <c r="F31" s="128"/>
      <c r="G31" s="86"/>
    </row>
    <row r="32" spans="1:7" ht="17" customHeight="1" thickBot="1">
      <c r="A32" s="137"/>
      <c r="B32" s="138"/>
      <c r="C32" s="139"/>
      <c r="D32" s="130"/>
      <c r="E32" s="131"/>
      <c r="F32" s="132"/>
      <c r="G32" s="86"/>
    </row>
    <row r="33" spans="1:7" ht="17" customHeight="1" thickBot="1">
      <c r="A33" s="49"/>
      <c r="B33" s="49"/>
      <c r="C33" s="49"/>
      <c r="D33" s="49"/>
      <c r="E33" s="49"/>
      <c r="F33" s="49"/>
    </row>
    <row r="34" spans="1:7" ht="34" customHeight="1">
      <c r="A34" s="87"/>
      <c r="B34" s="88" t="s">
        <v>233</v>
      </c>
      <c r="C34" s="89"/>
      <c r="D34" s="107"/>
      <c r="E34" s="90" t="s">
        <v>234</v>
      </c>
      <c r="F34" s="91"/>
      <c r="G34" s="48"/>
    </row>
    <row r="35" spans="1:7" ht="17" customHeight="1">
      <c r="A35" s="56" t="s">
        <v>55</v>
      </c>
      <c r="B35" s="57" t="s">
        <v>56</v>
      </c>
      <c r="C35" s="58" t="s">
        <v>231</v>
      </c>
      <c r="D35" s="56" t="s">
        <v>55</v>
      </c>
      <c r="E35" s="57" t="s">
        <v>56</v>
      </c>
      <c r="F35" s="58" t="s">
        <v>231</v>
      </c>
      <c r="G35" s="48"/>
    </row>
    <row r="36" spans="1:7" ht="23" customHeight="1">
      <c r="A36" s="62"/>
      <c r="B36" s="63"/>
      <c r="C36" s="64"/>
      <c r="D36" s="108"/>
      <c r="E36" s="92"/>
      <c r="F36" s="84"/>
      <c r="G36" s="48"/>
    </row>
    <row r="37" spans="1:7" ht="23" customHeight="1">
      <c r="A37" s="67"/>
      <c r="B37" s="68"/>
      <c r="C37" s="69"/>
      <c r="D37" s="108"/>
      <c r="E37" s="93"/>
      <c r="F37" s="84"/>
      <c r="G37" s="48"/>
    </row>
    <row r="38" spans="1:7" ht="23" customHeight="1">
      <c r="A38" s="67"/>
      <c r="B38" s="68"/>
      <c r="C38" s="69"/>
      <c r="D38" s="108"/>
      <c r="E38" s="93"/>
      <c r="F38" s="84"/>
      <c r="G38" s="48"/>
    </row>
    <row r="39" spans="1:7" ht="23" customHeight="1">
      <c r="A39" s="67"/>
      <c r="B39" s="71"/>
      <c r="C39" s="69"/>
      <c r="D39" s="108"/>
      <c r="E39" s="94"/>
      <c r="F39" s="84"/>
      <c r="G39" s="48"/>
    </row>
    <row r="40" spans="1:7" ht="23" customHeight="1">
      <c r="A40" s="67"/>
      <c r="B40" s="68"/>
      <c r="C40" s="69"/>
      <c r="D40" s="108"/>
      <c r="E40" s="93"/>
      <c r="F40" s="84"/>
      <c r="G40" s="48"/>
    </row>
    <row r="41" spans="1:7" ht="23" customHeight="1">
      <c r="A41" s="72"/>
      <c r="B41" s="68"/>
      <c r="C41" s="69"/>
      <c r="D41" s="109"/>
      <c r="E41" s="93"/>
      <c r="F41" s="84"/>
      <c r="G41" s="48"/>
    </row>
    <row r="42" spans="1:7" ht="23" customHeight="1">
      <c r="A42" s="72"/>
      <c r="B42" s="68"/>
      <c r="C42" s="69"/>
      <c r="D42" s="109"/>
      <c r="E42" s="93"/>
      <c r="F42" s="84"/>
      <c r="G42" s="48"/>
    </row>
    <row r="43" spans="1:7" ht="23" customHeight="1">
      <c r="A43" s="72"/>
      <c r="B43" s="68"/>
      <c r="C43" s="69"/>
      <c r="D43" s="109"/>
      <c r="E43" s="93"/>
      <c r="F43" s="84"/>
      <c r="G43" s="48"/>
    </row>
    <row r="44" spans="1:7" ht="23" customHeight="1">
      <c r="A44" s="72"/>
      <c r="B44" s="68"/>
      <c r="C44" s="69"/>
      <c r="D44" s="109"/>
      <c r="E44" s="93"/>
      <c r="F44" s="84"/>
      <c r="G44" s="48"/>
    </row>
    <row r="45" spans="1:7" ht="23" customHeight="1">
      <c r="A45" s="72"/>
      <c r="B45" s="68"/>
      <c r="C45" s="69"/>
      <c r="D45" s="109"/>
      <c r="E45" s="93"/>
      <c r="F45" s="84"/>
      <c r="G45" s="48"/>
    </row>
    <row r="46" spans="1:7" ht="23" customHeight="1">
      <c r="A46" s="72"/>
      <c r="B46" s="68"/>
      <c r="C46" s="69"/>
      <c r="D46" s="109"/>
      <c r="E46" s="93"/>
      <c r="F46" s="84"/>
      <c r="G46" s="48"/>
    </row>
    <row r="47" spans="1:7" ht="23" customHeight="1">
      <c r="A47" s="72"/>
      <c r="B47" s="68"/>
      <c r="C47" s="73"/>
      <c r="D47" s="109"/>
      <c r="E47" s="93"/>
      <c r="F47" s="95"/>
      <c r="G47" s="48"/>
    </row>
    <row r="48" spans="1:7" ht="23" customHeight="1">
      <c r="A48" s="72"/>
      <c r="B48" s="75"/>
      <c r="C48" s="76"/>
      <c r="D48" s="109"/>
      <c r="E48" s="96"/>
      <c r="F48" s="76"/>
      <c r="G48" s="48"/>
    </row>
    <row r="49" spans="1:7" ht="23" customHeight="1">
      <c r="A49" s="72"/>
      <c r="B49" s="68"/>
      <c r="C49" s="79"/>
      <c r="D49" s="109"/>
      <c r="E49" s="93"/>
      <c r="F49" s="97"/>
      <c r="G49" s="48"/>
    </row>
    <row r="50" spans="1:7" ht="23" customHeight="1">
      <c r="A50" s="72"/>
      <c r="B50" s="68"/>
      <c r="C50" s="69"/>
      <c r="D50" s="109"/>
      <c r="E50" s="93"/>
      <c r="F50" s="84"/>
    </row>
    <row r="51" spans="1:7" ht="17" customHeight="1">
      <c r="A51" s="81" t="s">
        <v>82</v>
      </c>
      <c r="B51" s="82"/>
      <c r="C51" s="98">
        <f>SUM(C36:C50)</f>
        <v>0</v>
      </c>
      <c r="D51" s="110" t="s">
        <v>82</v>
      </c>
      <c r="E51" s="93"/>
      <c r="F51" s="99">
        <f>SUM(F36:F50)</f>
        <v>0</v>
      </c>
    </row>
    <row r="52" spans="1:7" ht="17" customHeight="1">
      <c r="A52" s="102" t="s">
        <v>251</v>
      </c>
      <c r="B52" s="100"/>
      <c r="C52" s="114"/>
      <c r="D52" s="102" t="s">
        <v>251</v>
      </c>
      <c r="E52" s="100"/>
      <c r="F52" s="114"/>
      <c r="G52" s="48"/>
    </row>
    <row r="53" spans="1:7" ht="17" customHeight="1">
      <c r="A53" s="133" t="s">
        <v>239</v>
      </c>
      <c r="B53" s="127"/>
      <c r="C53" s="128"/>
      <c r="D53" s="134" t="s">
        <v>240</v>
      </c>
      <c r="E53" s="135"/>
      <c r="F53" s="136"/>
      <c r="G53" s="48"/>
    </row>
    <row r="54" spans="1:7" ht="17" customHeight="1">
      <c r="A54" s="129"/>
      <c r="B54" s="127"/>
      <c r="C54" s="128"/>
      <c r="D54" s="129"/>
      <c r="E54" s="127"/>
      <c r="F54" s="128"/>
      <c r="G54" s="48"/>
    </row>
    <row r="55" spans="1:7" ht="17" customHeight="1" thickBot="1">
      <c r="A55" s="130"/>
      <c r="B55" s="131"/>
      <c r="C55" s="132"/>
      <c r="D55" s="137"/>
      <c r="E55" s="138"/>
      <c r="F55" s="139"/>
      <c r="G55" s="48"/>
    </row>
    <row r="56" spans="1:7" ht="17" customHeight="1">
      <c r="A56" s="49"/>
      <c r="B56" s="49"/>
      <c r="C56" s="49"/>
      <c r="D56" s="49"/>
      <c r="E56" s="49"/>
      <c r="F56" s="49"/>
      <c r="G56" s="48"/>
    </row>
    <row r="57" spans="1:7" ht="17" customHeight="1">
      <c r="A57" s="49"/>
      <c r="B57" s="49"/>
      <c r="C57" s="49"/>
      <c r="D57" s="49"/>
      <c r="E57" s="49"/>
      <c r="F57" s="49"/>
      <c r="G57" s="48"/>
    </row>
    <row r="58" spans="1:7" ht="17" customHeight="1" thickBot="1">
      <c r="A58" s="49"/>
      <c r="B58" s="49"/>
      <c r="C58" s="49"/>
      <c r="D58" s="49"/>
      <c r="E58" s="49"/>
      <c r="F58" s="49"/>
      <c r="G58" s="48"/>
    </row>
    <row r="59" spans="1:7" ht="35" customHeight="1">
      <c r="A59" s="50"/>
      <c r="B59" s="51" t="s">
        <v>245</v>
      </c>
      <c r="C59" s="52"/>
      <c r="D59" s="111"/>
      <c r="E59" s="53" t="s">
        <v>235</v>
      </c>
      <c r="F59" s="54"/>
      <c r="G59" s="48"/>
    </row>
    <row r="60" spans="1:7" ht="17" customHeight="1">
      <c r="A60" s="56" t="s">
        <v>55</v>
      </c>
      <c r="B60" s="57" t="s">
        <v>56</v>
      </c>
      <c r="C60" s="58" t="s">
        <v>231</v>
      </c>
      <c r="D60" s="56" t="s">
        <v>55</v>
      </c>
      <c r="E60" s="57" t="s">
        <v>56</v>
      </c>
      <c r="F60" s="58" t="s">
        <v>231</v>
      </c>
      <c r="G60" s="48"/>
    </row>
    <row r="61" spans="1:7" ht="23" customHeight="1">
      <c r="A61" s="62"/>
      <c r="B61" s="63"/>
      <c r="C61" s="64"/>
      <c r="D61" s="108"/>
      <c r="E61" s="92"/>
      <c r="F61" s="84"/>
      <c r="G61" s="48"/>
    </row>
    <row r="62" spans="1:7" ht="23" customHeight="1">
      <c r="A62" s="67"/>
      <c r="B62" s="68"/>
      <c r="C62" s="69"/>
      <c r="D62" s="108"/>
      <c r="E62" s="93"/>
      <c r="F62" s="84"/>
      <c r="G62" s="48"/>
    </row>
    <row r="63" spans="1:7" ht="23" customHeight="1">
      <c r="A63" s="67"/>
      <c r="B63" s="68"/>
      <c r="C63" s="69"/>
      <c r="D63" s="108"/>
      <c r="E63" s="93"/>
      <c r="F63" s="84"/>
      <c r="G63" s="48"/>
    </row>
    <row r="64" spans="1:7" ht="23" customHeight="1">
      <c r="A64" s="67"/>
      <c r="B64" s="71"/>
      <c r="C64" s="69"/>
      <c r="D64" s="108"/>
      <c r="E64" s="94"/>
      <c r="F64" s="84"/>
      <c r="G64" s="48"/>
    </row>
    <row r="65" spans="1:7" ht="23" customHeight="1">
      <c r="A65" s="67"/>
      <c r="B65" s="68"/>
      <c r="C65" s="69"/>
      <c r="D65" s="108"/>
      <c r="E65" s="93"/>
      <c r="F65" s="84"/>
      <c r="G65" s="48"/>
    </row>
    <row r="66" spans="1:7" ht="23" customHeight="1">
      <c r="A66" s="72"/>
      <c r="B66" s="68"/>
      <c r="C66" s="69"/>
      <c r="D66" s="109"/>
      <c r="E66" s="93"/>
      <c r="F66" s="84"/>
      <c r="G66" s="48"/>
    </row>
    <row r="67" spans="1:7" ht="23" customHeight="1">
      <c r="A67" s="72"/>
      <c r="B67" s="68"/>
      <c r="C67" s="69"/>
      <c r="D67" s="109"/>
      <c r="E67" s="93"/>
      <c r="F67" s="84"/>
      <c r="G67" s="48"/>
    </row>
    <row r="68" spans="1:7" ht="23" customHeight="1">
      <c r="A68" s="72"/>
      <c r="B68" s="68"/>
      <c r="C68" s="69"/>
      <c r="D68" s="109"/>
      <c r="E68" s="93"/>
      <c r="F68" s="84"/>
      <c r="G68" s="48"/>
    </row>
    <row r="69" spans="1:7" ht="23" customHeight="1">
      <c r="A69" s="72"/>
      <c r="B69" s="68"/>
      <c r="C69" s="69"/>
      <c r="D69" s="109"/>
      <c r="E69" s="93"/>
      <c r="F69" s="84"/>
      <c r="G69" s="48"/>
    </row>
    <row r="70" spans="1:7" ht="23" customHeight="1">
      <c r="A70" s="72"/>
      <c r="B70" s="68"/>
      <c r="C70" s="69"/>
      <c r="D70" s="109"/>
      <c r="E70" s="93"/>
      <c r="F70" s="84"/>
      <c r="G70" s="48"/>
    </row>
    <row r="71" spans="1:7" ht="23" customHeight="1">
      <c r="A71" s="72"/>
      <c r="B71" s="68"/>
      <c r="C71" s="69"/>
      <c r="D71" s="109"/>
      <c r="E71" s="93"/>
      <c r="F71" s="84"/>
      <c r="G71" s="48"/>
    </row>
    <row r="72" spans="1:7" ht="23" customHeight="1">
      <c r="A72" s="72"/>
      <c r="B72" s="68"/>
      <c r="C72" s="73"/>
      <c r="D72" s="109"/>
      <c r="E72" s="93"/>
      <c r="F72" s="95"/>
      <c r="G72" s="48"/>
    </row>
    <row r="73" spans="1:7" ht="23" customHeight="1">
      <c r="A73" s="72"/>
      <c r="B73" s="75"/>
      <c r="C73" s="76"/>
      <c r="D73" s="109"/>
      <c r="E73" s="96"/>
      <c r="F73" s="76"/>
      <c r="G73" s="48"/>
    </row>
    <row r="74" spans="1:7" ht="23" customHeight="1">
      <c r="A74" s="72"/>
      <c r="B74" s="68"/>
      <c r="C74" s="79"/>
      <c r="D74" s="109"/>
      <c r="E74" s="93"/>
      <c r="F74" s="97"/>
      <c r="G74" s="48"/>
    </row>
    <row r="75" spans="1:7" ht="23" customHeight="1">
      <c r="A75" s="72"/>
      <c r="B75" s="68"/>
      <c r="C75" s="69"/>
      <c r="D75" s="109"/>
      <c r="E75" s="93"/>
      <c r="F75" s="84"/>
      <c r="G75" s="48"/>
    </row>
    <row r="76" spans="1:7" ht="17" customHeight="1">
      <c r="A76" s="81" t="s">
        <v>82</v>
      </c>
      <c r="B76" s="82"/>
      <c r="C76" s="98">
        <f>SUM(C61:C75)</f>
        <v>0</v>
      </c>
      <c r="D76" s="110" t="s">
        <v>82</v>
      </c>
      <c r="E76" s="93"/>
      <c r="F76" s="99">
        <f>SUM(F61:F75)</f>
        <v>0</v>
      </c>
      <c r="G76" s="48"/>
    </row>
    <row r="77" spans="1:7" ht="17" customHeight="1">
      <c r="A77" s="102" t="s">
        <v>251</v>
      </c>
      <c r="B77" s="100"/>
      <c r="C77" s="114"/>
      <c r="D77" s="102" t="s">
        <v>251</v>
      </c>
      <c r="E77" s="100"/>
      <c r="F77" s="114"/>
      <c r="G77" s="48"/>
    </row>
    <row r="78" spans="1:7" ht="17" customHeight="1">
      <c r="A78" s="133" t="s">
        <v>246</v>
      </c>
      <c r="B78" s="127"/>
      <c r="C78" s="128"/>
      <c r="D78" s="133" t="s">
        <v>242</v>
      </c>
      <c r="E78" s="127"/>
      <c r="F78" s="128"/>
      <c r="G78" s="48"/>
    </row>
    <row r="79" spans="1:7" ht="17" customHeight="1">
      <c r="A79" s="129"/>
      <c r="B79" s="127"/>
      <c r="C79" s="128"/>
      <c r="D79" s="129"/>
      <c r="E79" s="127"/>
      <c r="F79" s="128"/>
      <c r="G79" s="48"/>
    </row>
    <row r="80" spans="1:7" ht="17" customHeight="1">
      <c r="A80" s="129"/>
      <c r="B80" s="127"/>
      <c r="C80" s="128"/>
      <c r="D80" s="129"/>
      <c r="E80" s="127"/>
      <c r="F80" s="128"/>
      <c r="G80" s="48"/>
    </row>
    <row r="81" spans="1:7" ht="17" customHeight="1" thickBot="1">
      <c r="A81" s="130"/>
      <c r="B81" s="131"/>
      <c r="C81" s="132"/>
      <c r="D81" s="130"/>
      <c r="E81" s="131"/>
      <c r="F81" s="132"/>
      <c r="G81" s="48"/>
    </row>
    <row r="82" spans="1:7" ht="17" customHeight="1" thickBot="1">
      <c r="A82" s="49"/>
      <c r="B82" s="49"/>
      <c r="C82" s="49"/>
      <c r="D82" s="49"/>
      <c r="E82" s="49"/>
      <c r="F82" s="49"/>
      <c r="G82" s="48"/>
    </row>
    <row r="83" spans="1:7" ht="34" customHeight="1">
      <c r="A83" s="87"/>
      <c r="B83" s="88" t="s">
        <v>250</v>
      </c>
      <c r="C83" s="89"/>
      <c r="D83" s="107"/>
      <c r="E83" s="90" t="s">
        <v>247</v>
      </c>
      <c r="F83" s="91"/>
      <c r="G83" s="48"/>
    </row>
    <row r="84" spans="1:7" ht="17" customHeight="1">
      <c r="A84" s="56" t="s">
        <v>55</v>
      </c>
      <c r="B84" s="57" t="s">
        <v>56</v>
      </c>
      <c r="C84" s="58" t="s">
        <v>231</v>
      </c>
      <c r="D84" s="56" t="s">
        <v>55</v>
      </c>
      <c r="E84" s="57"/>
      <c r="F84" s="58" t="s">
        <v>231</v>
      </c>
      <c r="G84" s="48"/>
    </row>
    <row r="85" spans="1:7" ht="23" customHeight="1">
      <c r="A85" s="62"/>
      <c r="B85" s="63"/>
      <c r="C85" s="64"/>
      <c r="D85" s="108"/>
      <c r="E85" s="92"/>
      <c r="F85" s="84"/>
      <c r="G85" s="48"/>
    </row>
    <row r="86" spans="1:7" ht="23" customHeight="1">
      <c r="A86" s="67"/>
      <c r="B86" s="68"/>
      <c r="C86" s="69"/>
      <c r="D86" s="108"/>
      <c r="E86" s="93"/>
      <c r="F86" s="84"/>
      <c r="G86" s="48"/>
    </row>
    <row r="87" spans="1:7" ht="23" customHeight="1">
      <c r="A87" s="67"/>
      <c r="B87" s="68"/>
      <c r="C87" s="69"/>
      <c r="D87" s="108"/>
      <c r="E87" s="93"/>
      <c r="F87" s="84"/>
      <c r="G87" s="48"/>
    </row>
    <row r="88" spans="1:7" ht="23" customHeight="1">
      <c r="A88" s="67"/>
      <c r="B88" s="71"/>
      <c r="C88" s="69"/>
      <c r="D88" s="108"/>
      <c r="E88" s="94"/>
      <c r="F88" s="84"/>
      <c r="G88" s="48"/>
    </row>
    <row r="89" spans="1:7" ht="23" customHeight="1">
      <c r="A89" s="67"/>
      <c r="B89" s="68"/>
      <c r="C89" s="69"/>
      <c r="D89" s="108"/>
      <c r="E89" s="93"/>
      <c r="F89" s="84"/>
      <c r="G89" s="48"/>
    </row>
    <row r="90" spans="1:7" ht="23" customHeight="1">
      <c r="A90" s="72"/>
      <c r="B90" s="68"/>
      <c r="C90" s="69"/>
      <c r="D90" s="109"/>
      <c r="E90" s="93"/>
      <c r="F90" s="84"/>
      <c r="G90" s="48"/>
    </row>
    <row r="91" spans="1:7" ht="23" customHeight="1">
      <c r="A91" s="72"/>
      <c r="B91" s="68"/>
      <c r="C91" s="69"/>
      <c r="D91" s="109"/>
      <c r="E91" s="93"/>
      <c r="F91" s="84"/>
      <c r="G91" s="48"/>
    </row>
    <row r="92" spans="1:7" ht="23" customHeight="1">
      <c r="A92" s="72"/>
      <c r="B92" s="68"/>
      <c r="C92" s="69"/>
      <c r="D92" s="109"/>
      <c r="E92" s="93"/>
      <c r="F92" s="84"/>
      <c r="G92" s="48"/>
    </row>
    <row r="93" spans="1:7" ht="23" customHeight="1">
      <c r="A93" s="72"/>
      <c r="B93" s="68"/>
      <c r="C93" s="69"/>
      <c r="D93" s="109"/>
      <c r="E93" s="93"/>
      <c r="F93" s="84"/>
      <c r="G93" s="48"/>
    </row>
    <row r="94" spans="1:7" ht="23" customHeight="1">
      <c r="A94" s="72"/>
      <c r="B94" s="68"/>
      <c r="C94" s="69"/>
      <c r="D94" s="109"/>
      <c r="E94" s="93"/>
      <c r="F94" s="84"/>
      <c r="G94" s="48"/>
    </row>
    <row r="95" spans="1:7" ht="23" customHeight="1">
      <c r="A95" s="72"/>
      <c r="B95" s="68"/>
      <c r="C95" s="69"/>
      <c r="D95" s="109"/>
      <c r="E95" s="93"/>
      <c r="F95" s="84"/>
      <c r="G95" s="48"/>
    </row>
    <row r="96" spans="1:7" ht="23" customHeight="1">
      <c r="A96" s="72"/>
      <c r="B96" s="68"/>
      <c r="C96" s="73"/>
      <c r="D96" s="109"/>
      <c r="E96" s="93"/>
      <c r="F96" s="95"/>
      <c r="G96" s="48"/>
    </row>
    <row r="97" spans="1:7" ht="23" customHeight="1">
      <c r="A97" s="72"/>
      <c r="B97" s="75"/>
      <c r="C97" s="76"/>
      <c r="D97" s="109"/>
      <c r="E97" s="96"/>
      <c r="F97" s="76"/>
      <c r="G97" s="48"/>
    </row>
    <row r="98" spans="1:7" ht="23" customHeight="1">
      <c r="A98" s="72"/>
      <c r="B98" s="68"/>
      <c r="C98" s="79"/>
      <c r="D98" s="109"/>
      <c r="E98" s="93"/>
      <c r="F98" s="97"/>
      <c r="G98" s="48"/>
    </row>
    <row r="99" spans="1:7" ht="23" customHeight="1">
      <c r="A99" s="72"/>
      <c r="B99" s="68"/>
      <c r="C99" s="69"/>
      <c r="D99" s="109"/>
      <c r="E99" s="93"/>
      <c r="F99" s="84"/>
      <c r="G99" s="48"/>
    </row>
    <row r="100" spans="1:7" ht="17" customHeight="1">
      <c r="A100" s="81" t="s">
        <v>82</v>
      </c>
      <c r="B100" s="82"/>
      <c r="C100" s="98">
        <f>SUM(C85:C99)</f>
        <v>0</v>
      </c>
      <c r="D100" s="110" t="s">
        <v>82</v>
      </c>
      <c r="E100" s="93"/>
      <c r="F100" s="99">
        <f>SUM(F85:F99)</f>
        <v>0</v>
      </c>
      <c r="G100" s="48"/>
    </row>
    <row r="101" spans="1:7" ht="17" customHeight="1">
      <c r="A101" s="102" t="s">
        <v>251</v>
      </c>
      <c r="B101" s="100"/>
      <c r="C101" s="114"/>
      <c r="D101" s="102" t="s">
        <v>251</v>
      </c>
      <c r="E101" s="100"/>
      <c r="F101" s="114"/>
      <c r="G101" s="48"/>
    </row>
    <row r="102" spans="1:7" ht="17" customHeight="1">
      <c r="A102" s="134" t="s">
        <v>249</v>
      </c>
      <c r="B102" s="135"/>
      <c r="C102" s="136"/>
      <c r="D102" s="133" t="s">
        <v>255</v>
      </c>
      <c r="E102" s="127"/>
      <c r="F102" s="128"/>
      <c r="G102" s="48"/>
    </row>
    <row r="103" spans="1:7" ht="17" customHeight="1">
      <c r="A103" s="129"/>
      <c r="B103" s="127"/>
      <c r="C103" s="128"/>
      <c r="D103" s="129"/>
      <c r="E103" s="127"/>
      <c r="F103" s="128"/>
      <c r="G103" s="48"/>
    </row>
    <row r="104" spans="1:7" ht="17" customHeight="1">
      <c r="A104" s="129"/>
      <c r="B104" s="127"/>
      <c r="C104" s="128"/>
      <c r="D104" s="129"/>
      <c r="E104" s="127"/>
      <c r="F104" s="128"/>
      <c r="G104" s="48"/>
    </row>
    <row r="105" spans="1:7" ht="17" customHeight="1" thickBot="1">
      <c r="A105" s="137"/>
      <c r="B105" s="138"/>
      <c r="C105" s="139"/>
      <c r="D105" s="130"/>
      <c r="E105" s="131"/>
      <c r="F105" s="132"/>
      <c r="G105" s="48"/>
    </row>
    <row r="106" spans="1:7" ht="17" customHeight="1">
      <c r="A106" s="49"/>
      <c r="B106" s="49"/>
      <c r="C106" s="49"/>
      <c r="D106" s="49"/>
      <c r="E106" s="49"/>
      <c r="F106" s="49"/>
      <c r="G106" s="48"/>
    </row>
    <row r="107" spans="1:7" ht="17" customHeight="1" thickBot="1">
      <c r="A107" s="49"/>
      <c r="B107" s="49"/>
      <c r="C107" s="49"/>
      <c r="D107" s="49"/>
      <c r="E107" s="49"/>
      <c r="F107" s="49"/>
      <c r="G107" s="48"/>
    </row>
    <row r="108" spans="1:7" ht="34" customHeight="1">
      <c r="A108" s="50"/>
      <c r="B108" s="51" t="s">
        <v>236</v>
      </c>
      <c r="C108" s="52"/>
      <c r="D108" s="111"/>
      <c r="E108" s="53" t="s">
        <v>237</v>
      </c>
      <c r="F108" s="54"/>
      <c r="G108" s="48"/>
    </row>
    <row r="109" spans="1:7" ht="17" customHeight="1">
      <c r="A109" s="56" t="s">
        <v>55</v>
      </c>
      <c r="B109" s="57" t="s">
        <v>56</v>
      </c>
      <c r="C109" s="58" t="s">
        <v>231</v>
      </c>
      <c r="D109" s="56" t="s">
        <v>55</v>
      </c>
      <c r="E109" s="57" t="s">
        <v>56</v>
      </c>
      <c r="F109" s="58" t="s">
        <v>231</v>
      </c>
      <c r="G109" s="48"/>
    </row>
    <row r="110" spans="1:7" ht="23" customHeight="1">
      <c r="A110" s="62"/>
      <c r="B110" s="63"/>
      <c r="C110" s="64"/>
      <c r="D110" s="108"/>
      <c r="E110" s="92"/>
      <c r="F110" s="84"/>
      <c r="G110" s="48"/>
    </row>
    <row r="111" spans="1:7" ht="23" customHeight="1">
      <c r="A111" s="67"/>
      <c r="B111" s="68"/>
      <c r="C111" s="69"/>
      <c r="D111" s="108"/>
      <c r="E111" s="93"/>
      <c r="F111" s="84"/>
      <c r="G111" s="48"/>
    </row>
    <row r="112" spans="1:7" ht="23" customHeight="1">
      <c r="A112" s="67"/>
      <c r="B112" s="68"/>
      <c r="C112" s="69"/>
      <c r="D112" s="108"/>
      <c r="E112" s="93"/>
      <c r="F112" s="84"/>
      <c r="G112" s="48"/>
    </row>
    <row r="113" spans="1:7" ht="23" customHeight="1">
      <c r="A113" s="67"/>
      <c r="B113" s="71"/>
      <c r="C113" s="69"/>
      <c r="D113" s="108"/>
      <c r="E113" s="94"/>
      <c r="F113" s="84"/>
      <c r="G113" s="48"/>
    </row>
    <row r="114" spans="1:7" ht="23" customHeight="1">
      <c r="A114" s="67"/>
      <c r="B114" s="68"/>
      <c r="C114" s="69"/>
      <c r="D114" s="108"/>
      <c r="E114" s="93"/>
      <c r="F114" s="84"/>
      <c r="G114" s="48"/>
    </row>
    <row r="115" spans="1:7" ht="23" customHeight="1">
      <c r="A115" s="72"/>
      <c r="B115" s="68"/>
      <c r="C115" s="69"/>
      <c r="D115" s="109"/>
      <c r="E115" s="93"/>
      <c r="F115" s="84"/>
      <c r="G115" s="48"/>
    </row>
    <row r="116" spans="1:7" ht="23" customHeight="1">
      <c r="A116" s="72"/>
      <c r="B116" s="68"/>
      <c r="C116" s="69"/>
      <c r="D116" s="109"/>
      <c r="E116" s="93"/>
      <c r="F116" s="84"/>
      <c r="G116" s="48"/>
    </row>
    <row r="117" spans="1:7" ht="23" customHeight="1">
      <c r="A117" s="72"/>
      <c r="B117" s="68"/>
      <c r="C117" s="69"/>
      <c r="D117" s="109"/>
      <c r="E117" s="93"/>
      <c r="F117" s="84"/>
      <c r="G117" s="48"/>
    </row>
    <row r="118" spans="1:7" ht="23" customHeight="1">
      <c r="A118" s="72"/>
      <c r="B118" s="68"/>
      <c r="C118" s="69"/>
      <c r="D118" s="109"/>
      <c r="E118" s="93"/>
      <c r="F118" s="84"/>
      <c r="G118" s="48"/>
    </row>
    <row r="119" spans="1:7" ht="23" customHeight="1">
      <c r="A119" s="72"/>
      <c r="B119" s="68"/>
      <c r="C119" s="69"/>
      <c r="D119" s="109"/>
      <c r="E119" s="93"/>
      <c r="F119" s="84"/>
      <c r="G119" s="48"/>
    </row>
    <row r="120" spans="1:7" ht="23" customHeight="1">
      <c r="A120" s="72"/>
      <c r="B120" s="68"/>
      <c r="C120" s="69"/>
      <c r="D120" s="109"/>
      <c r="E120" s="93"/>
      <c r="F120" s="84"/>
      <c r="G120" s="48"/>
    </row>
    <row r="121" spans="1:7" ht="23" customHeight="1">
      <c r="A121" s="72"/>
      <c r="B121" s="68"/>
      <c r="C121" s="73"/>
      <c r="D121" s="109"/>
      <c r="E121" s="93"/>
      <c r="F121" s="95"/>
      <c r="G121" s="48"/>
    </row>
    <row r="122" spans="1:7" ht="23" customHeight="1">
      <c r="A122" s="72"/>
      <c r="B122" s="75"/>
      <c r="C122" s="76"/>
      <c r="D122" s="109"/>
      <c r="E122" s="96"/>
      <c r="F122" s="76"/>
      <c r="G122" s="48"/>
    </row>
    <row r="123" spans="1:7" ht="23" customHeight="1">
      <c r="A123" s="72"/>
      <c r="B123" s="68"/>
      <c r="C123" s="79"/>
      <c r="D123" s="109"/>
      <c r="E123" s="93"/>
      <c r="F123" s="97"/>
      <c r="G123" s="48"/>
    </row>
    <row r="124" spans="1:7" ht="23" customHeight="1">
      <c r="A124" s="72"/>
      <c r="B124" s="68"/>
      <c r="C124" s="69"/>
      <c r="D124" s="109"/>
      <c r="E124" s="93"/>
      <c r="F124" s="84"/>
      <c r="G124" s="48"/>
    </row>
    <row r="125" spans="1:7" ht="17" customHeight="1">
      <c r="A125" s="81" t="s">
        <v>82</v>
      </c>
      <c r="B125" s="82"/>
      <c r="C125" s="98">
        <f>SUM(C110:C124)</f>
        <v>0</v>
      </c>
      <c r="D125" s="110" t="s">
        <v>82</v>
      </c>
      <c r="E125" s="93"/>
      <c r="F125" s="99">
        <f>SUM(F110:F124)</f>
        <v>0</v>
      </c>
      <c r="G125" s="48"/>
    </row>
    <row r="126" spans="1:7" ht="17" customHeight="1">
      <c r="A126" s="112" t="s">
        <v>251</v>
      </c>
      <c r="B126" s="100"/>
      <c r="C126" s="114"/>
      <c r="D126" s="112" t="s">
        <v>251</v>
      </c>
      <c r="E126" s="100"/>
      <c r="F126" s="114"/>
      <c r="G126" s="48"/>
    </row>
    <row r="127" spans="1:7" ht="17" customHeight="1">
      <c r="A127" s="143" t="s">
        <v>244</v>
      </c>
      <c r="B127" s="127"/>
      <c r="C127" s="128"/>
      <c r="D127" s="144" t="s">
        <v>248</v>
      </c>
      <c r="E127" s="135"/>
      <c r="F127" s="136"/>
      <c r="G127" s="48"/>
    </row>
    <row r="128" spans="1:7" ht="17" customHeight="1">
      <c r="A128" s="129"/>
      <c r="B128" s="127"/>
      <c r="C128" s="128"/>
      <c r="D128" s="129"/>
      <c r="E128" s="127"/>
      <c r="F128" s="128"/>
      <c r="G128" s="48"/>
    </row>
    <row r="129" spans="1:7" ht="17" customHeight="1">
      <c r="A129" s="129"/>
      <c r="B129" s="127"/>
      <c r="C129" s="128"/>
      <c r="D129" s="129"/>
      <c r="E129" s="127"/>
      <c r="F129" s="128"/>
      <c r="G129" s="48"/>
    </row>
    <row r="130" spans="1:7" ht="17" customHeight="1" thickBot="1">
      <c r="A130" s="130"/>
      <c r="B130" s="131"/>
      <c r="C130" s="132"/>
      <c r="D130" s="137"/>
      <c r="E130" s="138"/>
      <c r="F130" s="139"/>
      <c r="G130" s="48"/>
    </row>
    <row r="132" spans="1:7" ht="17" customHeight="1">
      <c r="A132" s="49"/>
      <c r="F132" s="48" t="s">
        <v>254</v>
      </c>
      <c r="G132" s="48"/>
    </row>
    <row r="133" spans="1:7" ht="17" customHeight="1">
      <c r="A133" s="49"/>
      <c r="G133" s="48"/>
    </row>
    <row r="134" spans="1:7" ht="17" customHeight="1">
      <c r="A134" s="49"/>
      <c r="G134" s="48"/>
    </row>
    <row r="135" spans="1:7" ht="17" customHeight="1">
      <c r="A135" s="49"/>
      <c r="G135" s="48"/>
    </row>
    <row r="136" spans="1:7" ht="17" customHeight="1">
      <c r="A136" s="49"/>
      <c r="G136" s="48"/>
    </row>
    <row r="137" spans="1:7" ht="17" customHeight="1">
      <c r="A137" s="49"/>
      <c r="G137" s="48"/>
    </row>
    <row r="138" spans="1:7" ht="17" customHeight="1">
      <c r="A138" s="49"/>
      <c r="G138" s="48"/>
    </row>
    <row r="139" spans="1:7" ht="17" customHeight="1">
      <c r="A139" s="49"/>
      <c r="G139" s="48"/>
    </row>
    <row r="140" spans="1:7" ht="17" customHeight="1">
      <c r="A140" s="49"/>
      <c r="G140" s="48"/>
    </row>
    <row r="141" spans="1:7" ht="17" customHeight="1">
      <c r="A141" s="49"/>
      <c r="G141" s="48"/>
    </row>
    <row r="142" spans="1:7" ht="17" customHeight="1">
      <c r="A142" s="49"/>
      <c r="G142" s="48"/>
    </row>
    <row r="143" spans="1:7" ht="17" customHeight="1">
      <c r="A143" s="49"/>
      <c r="G143" s="48"/>
    </row>
    <row r="144" spans="1:7" ht="17" customHeight="1">
      <c r="A144" s="49"/>
      <c r="G144" s="48"/>
    </row>
    <row r="145" spans="1:7" ht="17" customHeight="1">
      <c r="A145" s="49"/>
      <c r="G145" s="48"/>
    </row>
    <row r="146" spans="1:7" ht="17" customHeight="1">
      <c r="A146" s="49"/>
      <c r="G146" s="48"/>
    </row>
    <row r="147" spans="1:7" ht="17" customHeight="1">
      <c r="A147" s="49"/>
      <c r="G147" s="48"/>
    </row>
    <row r="148" spans="1:7" ht="17" customHeight="1">
      <c r="A148" s="49"/>
      <c r="G148" s="48"/>
    </row>
    <row r="149" spans="1:7" ht="17" customHeight="1">
      <c r="A149" s="49"/>
      <c r="G149" s="48"/>
    </row>
    <row r="150" spans="1:7" ht="17" customHeight="1">
      <c r="A150" s="49"/>
      <c r="G150" s="48"/>
    </row>
    <row r="151" spans="1:7" ht="17" customHeight="1">
      <c r="A151" s="49"/>
      <c r="G151" s="48"/>
    </row>
    <row r="152" spans="1:7" ht="17" customHeight="1">
      <c r="A152" s="49"/>
      <c r="G152" s="48"/>
    </row>
    <row r="153" spans="1:7" ht="17" customHeight="1">
      <c r="A153" s="49"/>
      <c r="G153" s="48"/>
    </row>
    <row r="154" spans="1:7" ht="17" customHeight="1">
      <c r="A154" s="49"/>
      <c r="G154" s="48"/>
    </row>
  </sheetData>
  <sheetProtection sheet="1" objects="1" scenarios="1" selectLockedCells="1"/>
  <mergeCells count="12">
    <mergeCell ref="A78:C81"/>
    <mergeCell ref="D78:F81"/>
    <mergeCell ref="A102:C105"/>
    <mergeCell ref="D102:F105"/>
    <mergeCell ref="A127:C130"/>
    <mergeCell ref="D127:F130"/>
    <mergeCell ref="B7:E7"/>
    <mergeCell ref="B8:E8"/>
    <mergeCell ref="A29:C32"/>
    <mergeCell ref="D29:F32"/>
    <mergeCell ref="A53:C55"/>
    <mergeCell ref="D53:F55"/>
  </mergeCells>
  <pageMargins left="0.25" right="0.25" top="0.75" bottom="0.75" header="0.3" footer="0.3"/>
  <pageSetup scale="59" orientation="portrait" horizontalDpi="4294967292" verticalDpi="4294967292"/>
  <rowBreaks count="3" manualBreakCount="3">
    <brk id="55" max="16383" man="1"/>
    <brk id="107" max="16383" man="1"/>
    <brk id="153" max="16383" man="1"/>
  </rowBreaks>
  <colBreaks count="1" manualBreakCount="1">
    <brk id="6" max="1048575" man="1"/>
  </colBreaks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G154"/>
  <sheetViews>
    <sheetView topLeftCell="A94" workbookViewId="0">
      <selection activeCell="H102" sqref="H102"/>
    </sheetView>
  </sheetViews>
  <sheetFormatPr baseColWidth="10" defaultRowHeight="17" customHeight="1" x14ac:dyDescent="0"/>
  <cols>
    <col min="1" max="1" width="20.83203125" style="48" customWidth="1"/>
    <col min="2" max="2" width="32" style="48" customWidth="1"/>
    <col min="3" max="3" width="19.5" style="48" customWidth="1"/>
    <col min="4" max="4" width="22.1640625" style="48" customWidth="1"/>
    <col min="5" max="5" width="33.83203125" style="48" customWidth="1"/>
    <col min="6" max="6" width="21.5" style="48" customWidth="1"/>
    <col min="7" max="7" width="10.83203125" style="49"/>
    <col min="8" max="16384" width="10.83203125" style="48"/>
  </cols>
  <sheetData>
    <row r="7" spans="1:7" ht="17" customHeight="1">
      <c r="B7" s="140" t="s">
        <v>252</v>
      </c>
      <c r="C7" s="141"/>
      <c r="D7" s="141"/>
      <c r="E7" s="141"/>
    </row>
    <row r="8" spans="1:7" ht="17" customHeight="1">
      <c r="B8" s="140" t="s">
        <v>253</v>
      </c>
      <c r="C8" s="142"/>
      <c r="D8" s="142"/>
      <c r="E8" s="142"/>
    </row>
    <row r="9" spans="1:7" ht="17" customHeight="1" thickBot="1"/>
    <row r="10" spans="1:7" ht="35" customHeight="1">
      <c r="A10" s="50"/>
      <c r="B10" s="51" t="s">
        <v>230</v>
      </c>
      <c r="C10" s="52"/>
      <c r="D10" s="103"/>
      <c r="E10" s="53" t="s">
        <v>232</v>
      </c>
      <c r="F10" s="54"/>
      <c r="G10" s="55"/>
    </row>
    <row r="11" spans="1:7" ht="17" customHeight="1">
      <c r="A11" s="56" t="s">
        <v>55</v>
      </c>
      <c r="B11" s="57" t="s">
        <v>56</v>
      </c>
      <c r="C11" s="58" t="s">
        <v>231</v>
      </c>
      <c r="D11" s="104" t="s">
        <v>55</v>
      </c>
      <c r="E11" s="59" t="s">
        <v>56</v>
      </c>
      <c r="F11" s="60" t="s">
        <v>231</v>
      </c>
      <c r="G11" s="61"/>
    </row>
    <row r="12" spans="1:7" ht="23" customHeight="1">
      <c r="A12" s="62"/>
      <c r="B12" s="63"/>
      <c r="C12" s="64"/>
      <c r="D12" s="115"/>
      <c r="E12" s="65"/>
      <c r="F12" s="66"/>
    </row>
    <row r="13" spans="1:7" ht="23" customHeight="1">
      <c r="A13" s="67"/>
      <c r="B13" s="68"/>
      <c r="C13" s="69"/>
      <c r="D13" s="115"/>
      <c r="E13" s="70"/>
      <c r="F13" s="66"/>
    </row>
    <row r="14" spans="1:7" ht="23" customHeight="1">
      <c r="A14" s="67"/>
      <c r="B14" s="68"/>
      <c r="C14" s="69"/>
      <c r="D14" s="115"/>
      <c r="E14" s="65"/>
      <c r="F14" s="66"/>
    </row>
    <row r="15" spans="1:7" ht="23" customHeight="1">
      <c r="A15" s="67"/>
      <c r="B15" s="71"/>
      <c r="C15" s="69"/>
      <c r="D15" s="115"/>
      <c r="E15" s="65"/>
      <c r="F15" s="66"/>
    </row>
    <row r="16" spans="1:7" ht="23" customHeight="1">
      <c r="A16" s="67"/>
      <c r="B16" s="68"/>
      <c r="C16" s="69"/>
      <c r="D16" s="115"/>
      <c r="E16" s="65"/>
      <c r="F16" s="66"/>
    </row>
    <row r="17" spans="1:7" ht="23" customHeight="1">
      <c r="A17" s="72"/>
      <c r="B17" s="68"/>
      <c r="C17" s="69"/>
      <c r="D17" s="115"/>
      <c r="E17" s="65"/>
      <c r="F17" s="66"/>
    </row>
    <row r="18" spans="1:7" ht="23" customHeight="1">
      <c r="A18" s="72"/>
      <c r="B18" s="68"/>
      <c r="C18" s="69"/>
      <c r="D18" s="115"/>
      <c r="E18" s="65"/>
      <c r="F18" s="66"/>
    </row>
    <row r="19" spans="1:7" ht="23" customHeight="1">
      <c r="A19" s="72"/>
      <c r="B19" s="68"/>
      <c r="C19" s="69"/>
      <c r="D19" s="115"/>
      <c r="E19" s="65"/>
      <c r="F19" s="66"/>
    </row>
    <row r="20" spans="1:7" ht="23" customHeight="1">
      <c r="A20" s="72"/>
      <c r="B20" s="68"/>
      <c r="C20" s="69"/>
      <c r="D20" s="115"/>
      <c r="E20" s="65"/>
      <c r="F20" s="66"/>
    </row>
    <row r="21" spans="1:7" ht="23" customHeight="1">
      <c r="A21" s="72"/>
      <c r="B21" s="68"/>
      <c r="C21" s="69"/>
      <c r="D21" s="115"/>
      <c r="E21" s="65"/>
      <c r="F21" s="66"/>
    </row>
    <row r="22" spans="1:7" ht="23" customHeight="1">
      <c r="A22" s="72"/>
      <c r="B22" s="68"/>
      <c r="C22" s="69"/>
      <c r="D22" s="115"/>
      <c r="E22" s="65"/>
      <c r="F22" s="66"/>
    </row>
    <row r="23" spans="1:7" ht="23" customHeight="1">
      <c r="A23" s="72"/>
      <c r="B23" s="68"/>
      <c r="C23" s="73"/>
      <c r="D23" s="115"/>
      <c r="E23" s="65"/>
      <c r="F23" s="74"/>
    </row>
    <row r="24" spans="1:7" ht="23" customHeight="1">
      <c r="A24" s="72"/>
      <c r="B24" s="75"/>
      <c r="C24" s="76"/>
      <c r="D24" s="116"/>
      <c r="E24" s="77"/>
      <c r="F24" s="78"/>
    </row>
    <row r="25" spans="1:7" ht="23" customHeight="1">
      <c r="A25" s="72"/>
      <c r="B25" s="68"/>
      <c r="C25" s="79"/>
      <c r="D25" s="115"/>
      <c r="E25" s="65"/>
      <c r="F25" s="80"/>
    </row>
    <row r="26" spans="1:7" ht="23" customHeight="1">
      <c r="A26" s="72"/>
      <c r="B26" s="68"/>
      <c r="C26" s="69"/>
      <c r="D26" s="115"/>
      <c r="E26" s="65"/>
      <c r="F26" s="66"/>
    </row>
    <row r="27" spans="1:7" ht="17" customHeight="1">
      <c r="A27" s="81" t="s">
        <v>82</v>
      </c>
      <c r="B27" s="82"/>
      <c r="C27" s="98">
        <f>SUM(C12:C26)</f>
        <v>0</v>
      </c>
      <c r="D27" s="105" t="s">
        <v>82</v>
      </c>
      <c r="E27" s="83"/>
      <c r="F27" s="99">
        <f>SUM(F12:F26)</f>
        <v>0</v>
      </c>
      <c r="G27" s="85"/>
    </row>
    <row r="28" spans="1:7" ht="17" customHeight="1">
      <c r="A28" s="102" t="s">
        <v>251</v>
      </c>
      <c r="B28" s="100"/>
      <c r="C28" s="113"/>
      <c r="D28" s="106" t="s">
        <v>251</v>
      </c>
      <c r="E28" s="101"/>
      <c r="F28" s="114"/>
      <c r="G28" s="86"/>
    </row>
    <row r="29" spans="1:7" ht="17" customHeight="1">
      <c r="A29" s="134" t="s">
        <v>238</v>
      </c>
      <c r="B29" s="135"/>
      <c r="C29" s="136"/>
      <c r="D29" s="126" t="s">
        <v>241</v>
      </c>
      <c r="E29" s="127"/>
      <c r="F29" s="128"/>
      <c r="G29" s="86"/>
    </row>
    <row r="30" spans="1:7" ht="17" customHeight="1">
      <c r="A30" s="129"/>
      <c r="B30" s="127"/>
      <c r="C30" s="128"/>
      <c r="D30" s="129"/>
      <c r="E30" s="127"/>
      <c r="F30" s="128"/>
      <c r="G30" s="86"/>
    </row>
    <row r="31" spans="1:7" ht="17" customHeight="1">
      <c r="A31" s="129"/>
      <c r="B31" s="127"/>
      <c r="C31" s="128"/>
      <c r="D31" s="129"/>
      <c r="E31" s="127"/>
      <c r="F31" s="128"/>
      <c r="G31" s="86"/>
    </row>
    <row r="32" spans="1:7" ht="17" customHeight="1" thickBot="1">
      <c r="A32" s="137"/>
      <c r="B32" s="138"/>
      <c r="C32" s="139"/>
      <c r="D32" s="130"/>
      <c r="E32" s="131"/>
      <c r="F32" s="132"/>
      <c r="G32" s="86"/>
    </row>
    <row r="33" spans="1:7" ht="17" customHeight="1" thickBot="1">
      <c r="A33" s="49"/>
      <c r="B33" s="49"/>
      <c r="C33" s="49"/>
      <c r="D33" s="49"/>
      <c r="E33" s="49"/>
      <c r="F33" s="49"/>
    </row>
    <row r="34" spans="1:7" ht="34" customHeight="1">
      <c r="A34" s="87"/>
      <c r="B34" s="88" t="s">
        <v>233</v>
      </c>
      <c r="C34" s="89"/>
      <c r="D34" s="107"/>
      <c r="E34" s="90" t="s">
        <v>234</v>
      </c>
      <c r="F34" s="91"/>
      <c r="G34" s="48"/>
    </row>
    <row r="35" spans="1:7" ht="17" customHeight="1">
      <c r="A35" s="56" t="s">
        <v>55</v>
      </c>
      <c r="B35" s="57" t="s">
        <v>56</v>
      </c>
      <c r="C35" s="58" t="s">
        <v>231</v>
      </c>
      <c r="D35" s="56" t="s">
        <v>55</v>
      </c>
      <c r="E35" s="57" t="s">
        <v>56</v>
      </c>
      <c r="F35" s="58" t="s">
        <v>231</v>
      </c>
      <c r="G35" s="48"/>
    </row>
    <row r="36" spans="1:7" ht="23" customHeight="1">
      <c r="A36" s="62"/>
      <c r="B36" s="63"/>
      <c r="C36" s="64"/>
      <c r="D36" s="108"/>
      <c r="E36" s="92"/>
      <c r="F36" s="84"/>
      <c r="G36" s="48"/>
    </row>
    <row r="37" spans="1:7" ht="23" customHeight="1">
      <c r="A37" s="67"/>
      <c r="B37" s="68"/>
      <c r="C37" s="69"/>
      <c r="D37" s="108"/>
      <c r="E37" s="93"/>
      <c r="F37" s="84"/>
      <c r="G37" s="48"/>
    </row>
    <row r="38" spans="1:7" ht="23" customHeight="1">
      <c r="A38" s="67"/>
      <c r="B38" s="68"/>
      <c r="C38" s="69"/>
      <c r="D38" s="108"/>
      <c r="E38" s="93"/>
      <c r="F38" s="84"/>
      <c r="G38" s="48"/>
    </row>
    <row r="39" spans="1:7" ht="23" customHeight="1">
      <c r="A39" s="67"/>
      <c r="B39" s="71"/>
      <c r="C39" s="69"/>
      <c r="D39" s="108"/>
      <c r="E39" s="94"/>
      <c r="F39" s="84"/>
      <c r="G39" s="48"/>
    </row>
    <row r="40" spans="1:7" ht="23" customHeight="1">
      <c r="A40" s="67"/>
      <c r="B40" s="68"/>
      <c r="C40" s="69"/>
      <c r="D40" s="108"/>
      <c r="E40" s="93"/>
      <c r="F40" s="84"/>
      <c r="G40" s="48"/>
    </row>
    <row r="41" spans="1:7" ht="23" customHeight="1">
      <c r="A41" s="72"/>
      <c r="B41" s="68"/>
      <c r="C41" s="69"/>
      <c r="D41" s="109"/>
      <c r="E41" s="93"/>
      <c r="F41" s="84"/>
      <c r="G41" s="48"/>
    </row>
    <row r="42" spans="1:7" ht="23" customHeight="1">
      <c r="A42" s="72"/>
      <c r="B42" s="68"/>
      <c r="C42" s="69"/>
      <c r="D42" s="109"/>
      <c r="E42" s="93"/>
      <c r="F42" s="84"/>
      <c r="G42" s="48"/>
    </row>
    <row r="43" spans="1:7" ht="23" customHeight="1">
      <c r="A43" s="72"/>
      <c r="B43" s="68"/>
      <c r="C43" s="69"/>
      <c r="D43" s="109"/>
      <c r="E43" s="93"/>
      <c r="F43" s="84"/>
      <c r="G43" s="48"/>
    </row>
    <row r="44" spans="1:7" ht="23" customHeight="1">
      <c r="A44" s="72"/>
      <c r="B44" s="68"/>
      <c r="C44" s="69"/>
      <c r="D44" s="109"/>
      <c r="E44" s="93"/>
      <c r="F44" s="84"/>
      <c r="G44" s="48"/>
    </row>
    <row r="45" spans="1:7" ht="23" customHeight="1">
      <c r="A45" s="72"/>
      <c r="B45" s="68"/>
      <c r="C45" s="69"/>
      <c r="D45" s="109"/>
      <c r="E45" s="93"/>
      <c r="F45" s="84"/>
      <c r="G45" s="48"/>
    </row>
    <row r="46" spans="1:7" ht="23" customHeight="1">
      <c r="A46" s="72"/>
      <c r="B46" s="68"/>
      <c r="C46" s="69"/>
      <c r="D46" s="109"/>
      <c r="E46" s="93"/>
      <c r="F46" s="84"/>
      <c r="G46" s="48"/>
    </row>
    <row r="47" spans="1:7" ht="23" customHeight="1">
      <c r="A47" s="72"/>
      <c r="B47" s="68"/>
      <c r="C47" s="73"/>
      <c r="D47" s="109"/>
      <c r="E47" s="93"/>
      <c r="F47" s="95"/>
      <c r="G47" s="48"/>
    </row>
    <row r="48" spans="1:7" ht="23" customHeight="1">
      <c r="A48" s="72"/>
      <c r="B48" s="75"/>
      <c r="C48" s="76"/>
      <c r="D48" s="109"/>
      <c r="E48" s="96"/>
      <c r="F48" s="76"/>
      <c r="G48" s="48"/>
    </row>
    <row r="49" spans="1:7" ht="23" customHeight="1">
      <c r="A49" s="72"/>
      <c r="B49" s="68"/>
      <c r="C49" s="79"/>
      <c r="D49" s="109"/>
      <c r="E49" s="93"/>
      <c r="F49" s="97"/>
      <c r="G49" s="48"/>
    </row>
    <row r="50" spans="1:7" ht="23" customHeight="1">
      <c r="A50" s="72"/>
      <c r="B50" s="68"/>
      <c r="C50" s="69"/>
      <c r="D50" s="109"/>
      <c r="E50" s="93"/>
      <c r="F50" s="84"/>
    </row>
    <row r="51" spans="1:7" ht="17" customHeight="1">
      <c r="A51" s="81" t="s">
        <v>82</v>
      </c>
      <c r="B51" s="82"/>
      <c r="C51" s="98">
        <f>SUM(C36:C50)</f>
        <v>0</v>
      </c>
      <c r="D51" s="110" t="s">
        <v>82</v>
      </c>
      <c r="E51" s="93"/>
      <c r="F51" s="99">
        <f>SUM(F36:F50)</f>
        <v>0</v>
      </c>
    </row>
    <row r="52" spans="1:7" ht="17" customHeight="1">
      <c r="A52" s="102" t="s">
        <v>251</v>
      </c>
      <c r="B52" s="100"/>
      <c r="C52" s="114"/>
      <c r="D52" s="102" t="s">
        <v>251</v>
      </c>
      <c r="E52" s="100"/>
      <c r="F52" s="114"/>
      <c r="G52" s="48"/>
    </row>
    <row r="53" spans="1:7" ht="17" customHeight="1">
      <c r="A53" s="133" t="s">
        <v>239</v>
      </c>
      <c r="B53" s="127"/>
      <c r="C53" s="128"/>
      <c r="D53" s="134" t="s">
        <v>240</v>
      </c>
      <c r="E53" s="135"/>
      <c r="F53" s="136"/>
      <c r="G53" s="48"/>
    </row>
    <row r="54" spans="1:7" ht="17" customHeight="1">
      <c r="A54" s="129"/>
      <c r="B54" s="127"/>
      <c r="C54" s="128"/>
      <c r="D54" s="129"/>
      <c r="E54" s="127"/>
      <c r="F54" s="128"/>
      <c r="G54" s="48"/>
    </row>
    <row r="55" spans="1:7" ht="17" customHeight="1" thickBot="1">
      <c r="A55" s="130"/>
      <c r="B55" s="131"/>
      <c r="C55" s="132"/>
      <c r="D55" s="137"/>
      <c r="E55" s="138"/>
      <c r="F55" s="139"/>
      <c r="G55" s="48"/>
    </row>
    <row r="56" spans="1:7" ht="17" customHeight="1">
      <c r="A56" s="49"/>
      <c r="B56" s="49"/>
      <c r="C56" s="49"/>
      <c r="D56" s="49"/>
      <c r="E56" s="49"/>
      <c r="F56" s="49"/>
      <c r="G56" s="48"/>
    </row>
    <row r="57" spans="1:7" ht="17" customHeight="1">
      <c r="A57" s="49"/>
      <c r="B57" s="49"/>
      <c r="C57" s="49"/>
      <c r="D57" s="49"/>
      <c r="E57" s="49"/>
      <c r="F57" s="49"/>
      <c r="G57" s="48"/>
    </row>
    <row r="58" spans="1:7" ht="17" customHeight="1" thickBot="1">
      <c r="A58" s="49"/>
      <c r="B58" s="49"/>
      <c r="C58" s="49"/>
      <c r="D58" s="49"/>
      <c r="E58" s="49"/>
      <c r="F58" s="49"/>
      <c r="G58" s="48"/>
    </row>
    <row r="59" spans="1:7" ht="35" customHeight="1">
      <c r="A59" s="50"/>
      <c r="B59" s="51" t="s">
        <v>245</v>
      </c>
      <c r="C59" s="52"/>
      <c r="D59" s="111"/>
      <c r="E59" s="53" t="s">
        <v>235</v>
      </c>
      <c r="F59" s="54"/>
      <c r="G59" s="48"/>
    </row>
    <row r="60" spans="1:7" ht="17" customHeight="1">
      <c r="A60" s="56" t="s">
        <v>55</v>
      </c>
      <c r="B60" s="57" t="s">
        <v>56</v>
      </c>
      <c r="C60" s="58" t="s">
        <v>231</v>
      </c>
      <c r="D60" s="56" t="s">
        <v>55</v>
      </c>
      <c r="E60" s="57" t="s">
        <v>56</v>
      </c>
      <c r="F60" s="58" t="s">
        <v>231</v>
      </c>
      <c r="G60" s="48"/>
    </row>
    <row r="61" spans="1:7" ht="23" customHeight="1">
      <c r="A61" s="62"/>
      <c r="B61" s="63"/>
      <c r="C61" s="64"/>
      <c r="D61" s="108"/>
      <c r="E61" s="92"/>
      <c r="F61" s="84"/>
      <c r="G61" s="48"/>
    </row>
    <row r="62" spans="1:7" ht="23" customHeight="1">
      <c r="A62" s="67"/>
      <c r="B62" s="68"/>
      <c r="C62" s="69"/>
      <c r="D62" s="108"/>
      <c r="E62" s="93"/>
      <c r="F62" s="84"/>
      <c r="G62" s="48"/>
    </row>
    <row r="63" spans="1:7" ht="23" customHeight="1">
      <c r="A63" s="67"/>
      <c r="B63" s="68"/>
      <c r="C63" s="69"/>
      <c r="D63" s="108"/>
      <c r="E63" s="93"/>
      <c r="F63" s="84"/>
      <c r="G63" s="48"/>
    </row>
    <row r="64" spans="1:7" ht="23" customHeight="1">
      <c r="A64" s="67"/>
      <c r="B64" s="71"/>
      <c r="C64" s="69"/>
      <c r="D64" s="108"/>
      <c r="E64" s="94"/>
      <c r="F64" s="84"/>
      <c r="G64" s="48"/>
    </row>
    <row r="65" spans="1:7" ht="23" customHeight="1">
      <c r="A65" s="67"/>
      <c r="B65" s="68"/>
      <c r="C65" s="69"/>
      <c r="D65" s="108"/>
      <c r="E65" s="93"/>
      <c r="F65" s="84"/>
      <c r="G65" s="48"/>
    </row>
    <row r="66" spans="1:7" ht="23" customHeight="1">
      <c r="A66" s="72"/>
      <c r="B66" s="68"/>
      <c r="C66" s="69"/>
      <c r="D66" s="109"/>
      <c r="E66" s="93"/>
      <c r="F66" s="84"/>
      <c r="G66" s="48"/>
    </row>
    <row r="67" spans="1:7" ht="23" customHeight="1">
      <c r="A67" s="72"/>
      <c r="B67" s="68"/>
      <c r="C67" s="69"/>
      <c r="D67" s="109"/>
      <c r="E67" s="93"/>
      <c r="F67" s="84"/>
      <c r="G67" s="48"/>
    </row>
    <row r="68" spans="1:7" ht="23" customHeight="1">
      <c r="A68" s="72"/>
      <c r="B68" s="68"/>
      <c r="C68" s="69"/>
      <c r="D68" s="109"/>
      <c r="E68" s="93"/>
      <c r="F68" s="84"/>
      <c r="G68" s="48"/>
    </row>
    <row r="69" spans="1:7" ht="23" customHeight="1">
      <c r="A69" s="72"/>
      <c r="B69" s="68"/>
      <c r="C69" s="69"/>
      <c r="D69" s="109"/>
      <c r="E69" s="93"/>
      <c r="F69" s="84"/>
      <c r="G69" s="48"/>
    </row>
    <row r="70" spans="1:7" ht="23" customHeight="1">
      <c r="A70" s="72"/>
      <c r="B70" s="68"/>
      <c r="C70" s="69"/>
      <c r="D70" s="109"/>
      <c r="E70" s="93"/>
      <c r="F70" s="84"/>
      <c r="G70" s="48"/>
    </row>
    <row r="71" spans="1:7" ht="23" customHeight="1">
      <c r="A71" s="72"/>
      <c r="B71" s="68"/>
      <c r="C71" s="69"/>
      <c r="D71" s="109"/>
      <c r="E71" s="93"/>
      <c r="F71" s="84"/>
      <c r="G71" s="48"/>
    </row>
    <row r="72" spans="1:7" ht="23" customHeight="1">
      <c r="A72" s="72"/>
      <c r="B72" s="68"/>
      <c r="C72" s="73"/>
      <c r="D72" s="109"/>
      <c r="E72" s="93"/>
      <c r="F72" s="95"/>
      <c r="G72" s="48"/>
    </row>
    <row r="73" spans="1:7" ht="23" customHeight="1">
      <c r="A73" s="72"/>
      <c r="B73" s="75"/>
      <c r="C73" s="76"/>
      <c r="D73" s="109"/>
      <c r="E73" s="96"/>
      <c r="F73" s="76"/>
      <c r="G73" s="48"/>
    </row>
    <row r="74" spans="1:7" ht="23" customHeight="1">
      <c r="A74" s="72"/>
      <c r="B74" s="68"/>
      <c r="C74" s="79"/>
      <c r="D74" s="109"/>
      <c r="E74" s="93"/>
      <c r="F74" s="97"/>
      <c r="G74" s="48"/>
    </row>
    <row r="75" spans="1:7" ht="23" customHeight="1">
      <c r="A75" s="72"/>
      <c r="B75" s="68"/>
      <c r="C75" s="69"/>
      <c r="D75" s="109"/>
      <c r="E75" s="93"/>
      <c r="F75" s="84"/>
      <c r="G75" s="48"/>
    </row>
    <row r="76" spans="1:7" ht="17" customHeight="1">
      <c r="A76" s="81" t="s">
        <v>82</v>
      </c>
      <c r="B76" s="82"/>
      <c r="C76" s="98">
        <f>SUM(C61:C75)</f>
        <v>0</v>
      </c>
      <c r="D76" s="110" t="s">
        <v>82</v>
      </c>
      <c r="E76" s="93"/>
      <c r="F76" s="99">
        <f>SUM(F61:F75)</f>
        <v>0</v>
      </c>
      <c r="G76" s="48"/>
    </row>
    <row r="77" spans="1:7" ht="17" customHeight="1">
      <c r="A77" s="102" t="s">
        <v>251</v>
      </c>
      <c r="B77" s="100"/>
      <c r="C77" s="114"/>
      <c r="D77" s="102" t="s">
        <v>251</v>
      </c>
      <c r="E77" s="100"/>
      <c r="F77" s="114"/>
      <c r="G77" s="48"/>
    </row>
    <row r="78" spans="1:7" ht="17" customHeight="1">
      <c r="A78" s="133" t="s">
        <v>246</v>
      </c>
      <c r="B78" s="127"/>
      <c r="C78" s="128"/>
      <c r="D78" s="133" t="s">
        <v>242</v>
      </c>
      <c r="E78" s="127"/>
      <c r="F78" s="128"/>
      <c r="G78" s="48"/>
    </row>
    <row r="79" spans="1:7" ht="17" customHeight="1">
      <c r="A79" s="129"/>
      <c r="B79" s="127"/>
      <c r="C79" s="128"/>
      <c r="D79" s="129"/>
      <c r="E79" s="127"/>
      <c r="F79" s="128"/>
      <c r="G79" s="48"/>
    </row>
    <row r="80" spans="1:7" ht="17" customHeight="1">
      <c r="A80" s="129"/>
      <c r="B80" s="127"/>
      <c r="C80" s="128"/>
      <c r="D80" s="129"/>
      <c r="E80" s="127"/>
      <c r="F80" s="128"/>
      <c r="G80" s="48"/>
    </row>
    <row r="81" spans="1:7" ht="17" customHeight="1" thickBot="1">
      <c r="A81" s="130"/>
      <c r="B81" s="131"/>
      <c r="C81" s="132"/>
      <c r="D81" s="130"/>
      <c r="E81" s="131"/>
      <c r="F81" s="132"/>
      <c r="G81" s="48"/>
    </row>
    <row r="82" spans="1:7" ht="17" customHeight="1" thickBot="1">
      <c r="A82" s="49"/>
      <c r="B82" s="49"/>
      <c r="C82" s="49"/>
      <c r="D82" s="49"/>
      <c r="E82" s="49"/>
      <c r="F82" s="49"/>
      <c r="G82" s="48"/>
    </row>
    <row r="83" spans="1:7" ht="34" customHeight="1">
      <c r="A83" s="87"/>
      <c r="B83" s="88" t="s">
        <v>250</v>
      </c>
      <c r="C83" s="89"/>
      <c r="D83" s="107"/>
      <c r="E83" s="90" t="s">
        <v>247</v>
      </c>
      <c r="F83" s="91"/>
      <c r="G83" s="48"/>
    </row>
    <row r="84" spans="1:7" ht="17" customHeight="1">
      <c r="A84" s="56" t="s">
        <v>55</v>
      </c>
      <c r="B84" s="57" t="s">
        <v>56</v>
      </c>
      <c r="C84" s="58" t="s">
        <v>231</v>
      </c>
      <c r="D84" s="56" t="s">
        <v>55</v>
      </c>
      <c r="E84" s="57"/>
      <c r="F84" s="58" t="s">
        <v>231</v>
      </c>
      <c r="G84" s="48"/>
    </row>
    <row r="85" spans="1:7" ht="23" customHeight="1">
      <c r="A85" s="62"/>
      <c r="B85" s="63"/>
      <c r="C85" s="64"/>
      <c r="D85" s="108"/>
      <c r="E85" s="92"/>
      <c r="F85" s="84"/>
      <c r="G85" s="48"/>
    </row>
    <row r="86" spans="1:7" ht="23" customHeight="1">
      <c r="A86" s="67"/>
      <c r="B86" s="68"/>
      <c r="C86" s="69"/>
      <c r="D86" s="108"/>
      <c r="E86" s="93"/>
      <c r="F86" s="84"/>
      <c r="G86" s="48"/>
    </row>
    <row r="87" spans="1:7" ht="23" customHeight="1">
      <c r="A87" s="67"/>
      <c r="B87" s="68"/>
      <c r="C87" s="69"/>
      <c r="D87" s="108"/>
      <c r="E87" s="93"/>
      <c r="F87" s="84"/>
      <c r="G87" s="48"/>
    </row>
    <row r="88" spans="1:7" ht="23" customHeight="1">
      <c r="A88" s="67"/>
      <c r="B88" s="71"/>
      <c r="C88" s="69"/>
      <c r="D88" s="108"/>
      <c r="E88" s="94"/>
      <c r="F88" s="84"/>
      <c r="G88" s="48"/>
    </row>
    <row r="89" spans="1:7" ht="23" customHeight="1">
      <c r="A89" s="67"/>
      <c r="B89" s="68"/>
      <c r="C89" s="69"/>
      <c r="D89" s="108"/>
      <c r="E89" s="93"/>
      <c r="F89" s="84"/>
      <c r="G89" s="48"/>
    </row>
    <row r="90" spans="1:7" ht="23" customHeight="1">
      <c r="A90" s="72"/>
      <c r="B90" s="68"/>
      <c r="C90" s="69"/>
      <c r="D90" s="109"/>
      <c r="E90" s="93"/>
      <c r="F90" s="84"/>
      <c r="G90" s="48"/>
    </row>
    <row r="91" spans="1:7" ht="23" customHeight="1">
      <c r="A91" s="72"/>
      <c r="B91" s="68"/>
      <c r="C91" s="69"/>
      <c r="D91" s="109"/>
      <c r="E91" s="93"/>
      <c r="F91" s="84"/>
      <c r="G91" s="48"/>
    </row>
    <row r="92" spans="1:7" ht="23" customHeight="1">
      <c r="A92" s="72"/>
      <c r="B92" s="68"/>
      <c r="C92" s="69"/>
      <c r="D92" s="109"/>
      <c r="E92" s="93"/>
      <c r="F92" s="84"/>
      <c r="G92" s="48"/>
    </row>
    <row r="93" spans="1:7" ht="23" customHeight="1">
      <c r="A93" s="72"/>
      <c r="B93" s="68"/>
      <c r="C93" s="69"/>
      <c r="D93" s="109"/>
      <c r="E93" s="93"/>
      <c r="F93" s="84"/>
      <c r="G93" s="48"/>
    </row>
    <row r="94" spans="1:7" ht="23" customHeight="1">
      <c r="A94" s="72"/>
      <c r="B94" s="68"/>
      <c r="C94" s="69"/>
      <c r="D94" s="109"/>
      <c r="E94" s="93"/>
      <c r="F94" s="84"/>
      <c r="G94" s="48"/>
    </row>
    <row r="95" spans="1:7" ht="23" customHeight="1">
      <c r="A95" s="72"/>
      <c r="B95" s="68"/>
      <c r="C95" s="69"/>
      <c r="D95" s="109"/>
      <c r="E95" s="93"/>
      <c r="F95" s="84"/>
      <c r="G95" s="48"/>
    </row>
    <row r="96" spans="1:7" ht="23" customHeight="1">
      <c r="A96" s="72"/>
      <c r="B96" s="68"/>
      <c r="C96" s="73"/>
      <c r="D96" s="109"/>
      <c r="E96" s="93"/>
      <c r="F96" s="95"/>
      <c r="G96" s="48"/>
    </row>
    <row r="97" spans="1:7" ht="23" customHeight="1">
      <c r="A97" s="72"/>
      <c r="B97" s="75"/>
      <c r="C97" s="76"/>
      <c r="D97" s="109"/>
      <c r="E97" s="96"/>
      <c r="F97" s="76"/>
      <c r="G97" s="48"/>
    </row>
    <row r="98" spans="1:7" ht="23" customHeight="1">
      <c r="A98" s="72"/>
      <c r="B98" s="68"/>
      <c r="C98" s="79"/>
      <c r="D98" s="109"/>
      <c r="E98" s="93"/>
      <c r="F98" s="97"/>
      <c r="G98" s="48"/>
    </row>
    <row r="99" spans="1:7" ht="23" customHeight="1">
      <c r="A99" s="72"/>
      <c r="B99" s="68"/>
      <c r="C99" s="69"/>
      <c r="D99" s="109"/>
      <c r="E99" s="93"/>
      <c r="F99" s="84"/>
      <c r="G99" s="48"/>
    </row>
    <row r="100" spans="1:7" ht="17" customHeight="1">
      <c r="A100" s="81" t="s">
        <v>82</v>
      </c>
      <c r="B100" s="82"/>
      <c r="C100" s="98">
        <f>SUM(C85:C99)</f>
        <v>0</v>
      </c>
      <c r="D100" s="110" t="s">
        <v>82</v>
      </c>
      <c r="E100" s="93"/>
      <c r="F100" s="99">
        <f>SUM(F85:F99)</f>
        <v>0</v>
      </c>
      <c r="G100" s="48"/>
    </row>
    <row r="101" spans="1:7" ht="17" customHeight="1">
      <c r="A101" s="102" t="s">
        <v>251</v>
      </c>
      <c r="B101" s="100"/>
      <c r="C101" s="114"/>
      <c r="D101" s="102" t="s">
        <v>251</v>
      </c>
      <c r="E101" s="100"/>
      <c r="F101" s="114"/>
      <c r="G101" s="48"/>
    </row>
    <row r="102" spans="1:7" ht="17" customHeight="1">
      <c r="A102" s="134" t="s">
        <v>249</v>
      </c>
      <c r="B102" s="135"/>
      <c r="C102" s="136"/>
      <c r="D102" s="133" t="s">
        <v>255</v>
      </c>
      <c r="E102" s="127"/>
      <c r="F102" s="128"/>
      <c r="G102" s="48"/>
    </row>
    <row r="103" spans="1:7" ht="17" customHeight="1">
      <c r="A103" s="129"/>
      <c r="B103" s="127"/>
      <c r="C103" s="128"/>
      <c r="D103" s="129"/>
      <c r="E103" s="127"/>
      <c r="F103" s="128"/>
      <c r="G103" s="48"/>
    </row>
    <row r="104" spans="1:7" ht="17" customHeight="1">
      <c r="A104" s="129"/>
      <c r="B104" s="127"/>
      <c r="C104" s="128"/>
      <c r="D104" s="129"/>
      <c r="E104" s="127"/>
      <c r="F104" s="128"/>
      <c r="G104" s="48"/>
    </row>
    <row r="105" spans="1:7" ht="17" customHeight="1" thickBot="1">
      <c r="A105" s="137"/>
      <c r="B105" s="138"/>
      <c r="C105" s="139"/>
      <c r="D105" s="130"/>
      <c r="E105" s="131"/>
      <c r="F105" s="132"/>
      <c r="G105" s="48"/>
    </row>
    <row r="106" spans="1:7" ht="17" customHeight="1">
      <c r="A106" s="49"/>
      <c r="B106" s="49"/>
      <c r="C106" s="49"/>
      <c r="D106" s="49"/>
      <c r="E106" s="49"/>
      <c r="F106" s="49"/>
      <c r="G106" s="48"/>
    </row>
    <row r="107" spans="1:7" ht="17" customHeight="1" thickBot="1">
      <c r="A107" s="49"/>
      <c r="B107" s="49"/>
      <c r="C107" s="49"/>
      <c r="D107" s="49"/>
      <c r="E107" s="49"/>
      <c r="F107" s="49"/>
      <c r="G107" s="48"/>
    </row>
    <row r="108" spans="1:7" ht="34" customHeight="1">
      <c r="A108" s="50"/>
      <c r="B108" s="51" t="s">
        <v>236</v>
      </c>
      <c r="C108" s="52"/>
      <c r="D108" s="111"/>
      <c r="E108" s="53" t="s">
        <v>237</v>
      </c>
      <c r="F108" s="54"/>
      <c r="G108" s="48"/>
    </row>
    <row r="109" spans="1:7" ht="17" customHeight="1">
      <c r="A109" s="56" t="s">
        <v>55</v>
      </c>
      <c r="B109" s="57" t="s">
        <v>56</v>
      </c>
      <c r="C109" s="58" t="s">
        <v>231</v>
      </c>
      <c r="D109" s="56" t="s">
        <v>55</v>
      </c>
      <c r="E109" s="57" t="s">
        <v>56</v>
      </c>
      <c r="F109" s="58" t="s">
        <v>231</v>
      </c>
      <c r="G109" s="48"/>
    </row>
    <row r="110" spans="1:7" ht="23" customHeight="1">
      <c r="A110" s="62"/>
      <c r="B110" s="63"/>
      <c r="C110" s="64"/>
      <c r="D110" s="108"/>
      <c r="E110" s="92"/>
      <c r="F110" s="84"/>
      <c r="G110" s="48"/>
    </row>
    <row r="111" spans="1:7" ht="23" customHeight="1">
      <c r="A111" s="67"/>
      <c r="B111" s="68"/>
      <c r="C111" s="69"/>
      <c r="D111" s="108"/>
      <c r="E111" s="93"/>
      <c r="F111" s="84"/>
      <c r="G111" s="48"/>
    </row>
    <row r="112" spans="1:7" ht="23" customHeight="1">
      <c r="A112" s="67"/>
      <c r="B112" s="68"/>
      <c r="C112" s="69"/>
      <c r="D112" s="108"/>
      <c r="E112" s="93"/>
      <c r="F112" s="84"/>
      <c r="G112" s="48"/>
    </row>
    <row r="113" spans="1:7" ht="23" customHeight="1">
      <c r="A113" s="67"/>
      <c r="B113" s="71"/>
      <c r="C113" s="69"/>
      <c r="D113" s="108"/>
      <c r="E113" s="94"/>
      <c r="F113" s="84"/>
      <c r="G113" s="48"/>
    </row>
    <row r="114" spans="1:7" ht="23" customHeight="1">
      <c r="A114" s="67"/>
      <c r="B114" s="68"/>
      <c r="C114" s="69"/>
      <c r="D114" s="108"/>
      <c r="E114" s="93"/>
      <c r="F114" s="84"/>
      <c r="G114" s="48"/>
    </row>
    <row r="115" spans="1:7" ht="23" customHeight="1">
      <c r="A115" s="72"/>
      <c r="B115" s="68"/>
      <c r="C115" s="69"/>
      <c r="D115" s="109"/>
      <c r="E115" s="93"/>
      <c r="F115" s="84"/>
      <c r="G115" s="48"/>
    </row>
    <row r="116" spans="1:7" ht="23" customHeight="1">
      <c r="A116" s="72"/>
      <c r="B116" s="68"/>
      <c r="C116" s="69"/>
      <c r="D116" s="109"/>
      <c r="E116" s="93"/>
      <c r="F116" s="84"/>
      <c r="G116" s="48"/>
    </row>
    <row r="117" spans="1:7" ht="23" customHeight="1">
      <c r="A117" s="72"/>
      <c r="B117" s="68"/>
      <c r="C117" s="69"/>
      <c r="D117" s="109"/>
      <c r="E117" s="93"/>
      <c r="F117" s="84"/>
      <c r="G117" s="48"/>
    </row>
    <row r="118" spans="1:7" ht="23" customHeight="1">
      <c r="A118" s="72"/>
      <c r="B118" s="68"/>
      <c r="C118" s="69"/>
      <c r="D118" s="109"/>
      <c r="E118" s="93"/>
      <c r="F118" s="84"/>
      <c r="G118" s="48"/>
    </row>
    <row r="119" spans="1:7" ht="23" customHeight="1">
      <c r="A119" s="72"/>
      <c r="B119" s="68"/>
      <c r="C119" s="69"/>
      <c r="D119" s="109"/>
      <c r="E119" s="93"/>
      <c r="F119" s="84"/>
      <c r="G119" s="48"/>
    </row>
    <row r="120" spans="1:7" ht="23" customHeight="1">
      <c r="A120" s="72"/>
      <c r="B120" s="68"/>
      <c r="C120" s="69"/>
      <c r="D120" s="109"/>
      <c r="E120" s="93"/>
      <c r="F120" s="84"/>
      <c r="G120" s="48"/>
    </row>
    <row r="121" spans="1:7" ht="23" customHeight="1">
      <c r="A121" s="72"/>
      <c r="B121" s="68"/>
      <c r="C121" s="73"/>
      <c r="D121" s="109"/>
      <c r="E121" s="93"/>
      <c r="F121" s="95"/>
      <c r="G121" s="48"/>
    </row>
    <row r="122" spans="1:7" ht="23" customHeight="1">
      <c r="A122" s="72"/>
      <c r="B122" s="75"/>
      <c r="C122" s="76"/>
      <c r="D122" s="109"/>
      <c r="E122" s="96"/>
      <c r="F122" s="76"/>
      <c r="G122" s="48"/>
    </row>
    <row r="123" spans="1:7" ht="23" customHeight="1">
      <c r="A123" s="72"/>
      <c r="B123" s="68"/>
      <c r="C123" s="79"/>
      <c r="D123" s="109"/>
      <c r="E123" s="93"/>
      <c r="F123" s="97"/>
      <c r="G123" s="48"/>
    </row>
    <row r="124" spans="1:7" ht="23" customHeight="1">
      <c r="A124" s="72"/>
      <c r="B124" s="68"/>
      <c r="C124" s="69"/>
      <c r="D124" s="109"/>
      <c r="E124" s="93"/>
      <c r="F124" s="84"/>
      <c r="G124" s="48"/>
    </row>
    <row r="125" spans="1:7" ht="17" customHeight="1">
      <c r="A125" s="81" t="s">
        <v>82</v>
      </c>
      <c r="B125" s="82"/>
      <c r="C125" s="98">
        <f>SUM(C110:C124)</f>
        <v>0</v>
      </c>
      <c r="D125" s="110" t="s">
        <v>82</v>
      </c>
      <c r="E125" s="93"/>
      <c r="F125" s="99">
        <f>SUM(F110:F124)</f>
        <v>0</v>
      </c>
      <c r="G125" s="48"/>
    </row>
    <row r="126" spans="1:7" ht="17" customHeight="1">
      <c r="A126" s="112" t="s">
        <v>251</v>
      </c>
      <c r="B126" s="100"/>
      <c r="C126" s="114"/>
      <c r="D126" s="112" t="s">
        <v>251</v>
      </c>
      <c r="E126" s="100"/>
      <c r="F126" s="114"/>
      <c r="G126" s="48"/>
    </row>
    <row r="127" spans="1:7" ht="17" customHeight="1">
      <c r="A127" s="143" t="s">
        <v>244</v>
      </c>
      <c r="B127" s="127"/>
      <c r="C127" s="128"/>
      <c r="D127" s="144" t="s">
        <v>248</v>
      </c>
      <c r="E127" s="135"/>
      <c r="F127" s="136"/>
      <c r="G127" s="48"/>
    </row>
    <row r="128" spans="1:7" ht="17" customHeight="1">
      <c r="A128" s="129"/>
      <c r="B128" s="127"/>
      <c r="C128" s="128"/>
      <c r="D128" s="129"/>
      <c r="E128" s="127"/>
      <c r="F128" s="128"/>
      <c r="G128" s="48"/>
    </row>
    <row r="129" spans="1:7" ht="17" customHeight="1">
      <c r="A129" s="129"/>
      <c r="B129" s="127"/>
      <c r="C129" s="128"/>
      <c r="D129" s="129"/>
      <c r="E129" s="127"/>
      <c r="F129" s="128"/>
      <c r="G129" s="48"/>
    </row>
    <row r="130" spans="1:7" ht="17" customHeight="1" thickBot="1">
      <c r="A130" s="130"/>
      <c r="B130" s="131"/>
      <c r="C130" s="132"/>
      <c r="D130" s="137"/>
      <c r="E130" s="138"/>
      <c r="F130" s="139"/>
      <c r="G130" s="48"/>
    </row>
    <row r="132" spans="1:7" ht="17" customHeight="1">
      <c r="A132" s="49"/>
      <c r="F132" s="48" t="s">
        <v>254</v>
      </c>
      <c r="G132" s="48"/>
    </row>
    <row r="133" spans="1:7" ht="17" customHeight="1">
      <c r="A133" s="49"/>
      <c r="G133" s="48"/>
    </row>
    <row r="134" spans="1:7" ht="17" customHeight="1">
      <c r="A134" s="49"/>
      <c r="G134" s="48"/>
    </row>
    <row r="135" spans="1:7" ht="17" customHeight="1">
      <c r="A135" s="49"/>
      <c r="G135" s="48"/>
    </row>
    <row r="136" spans="1:7" ht="17" customHeight="1">
      <c r="A136" s="49"/>
      <c r="G136" s="48"/>
    </row>
    <row r="137" spans="1:7" ht="17" customHeight="1">
      <c r="A137" s="49"/>
      <c r="G137" s="48"/>
    </row>
    <row r="138" spans="1:7" ht="17" customHeight="1">
      <c r="A138" s="49"/>
      <c r="G138" s="48"/>
    </row>
    <row r="139" spans="1:7" ht="17" customHeight="1">
      <c r="A139" s="49"/>
      <c r="G139" s="48"/>
    </row>
    <row r="140" spans="1:7" ht="17" customHeight="1">
      <c r="A140" s="49"/>
      <c r="G140" s="48"/>
    </row>
    <row r="141" spans="1:7" ht="17" customHeight="1">
      <c r="A141" s="49"/>
      <c r="G141" s="48"/>
    </row>
    <row r="142" spans="1:7" ht="17" customHeight="1">
      <c r="A142" s="49"/>
      <c r="G142" s="48"/>
    </row>
    <row r="143" spans="1:7" ht="17" customHeight="1">
      <c r="A143" s="49"/>
      <c r="G143" s="48"/>
    </row>
    <row r="144" spans="1:7" ht="17" customHeight="1">
      <c r="A144" s="49"/>
      <c r="G144" s="48"/>
    </row>
    <row r="145" spans="1:7" ht="17" customHeight="1">
      <c r="A145" s="49"/>
      <c r="G145" s="48"/>
    </row>
    <row r="146" spans="1:7" ht="17" customHeight="1">
      <c r="A146" s="49"/>
      <c r="G146" s="48"/>
    </row>
    <row r="147" spans="1:7" ht="17" customHeight="1">
      <c r="A147" s="49"/>
      <c r="G147" s="48"/>
    </row>
    <row r="148" spans="1:7" ht="17" customHeight="1">
      <c r="A148" s="49"/>
      <c r="G148" s="48"/>
    </row>
    <row r="149" spans="1:7" ht="17" customHeight="1">
      <c r="A149" s="49"/>
      <c r="G149" s="48"/>
    </row>
    <row r="150" spans="1:7" ht="17" customHeight="1">
      <c r="A150" s="49"/>
      <c r="G150" s="48"/>
    </row>
    <row r="151" spans="1:7" ht="17" customHeight="1">
      <c r="A151" s="49"/>
      <c r="G151" s="48"/>
    </row>
    <row r="152" spans="1:7" ht="17" customHeight="1">
      <c r="A152" s="49"/>
      <c r="G152" s="48"/>
    </row>
    <row r="153" spans="1:7" ht="17" customHeight="1">
      <c r="A153" s="49"/>
      <c r="G153" s="48"/>
    </row>
    <row r="154" spans="1:7" ht="17" customHeight="1">
      <c r="A154" s="49"/>
      <c r="G154" s="48"/>
    </row>
  </sheetData>
  <sheetProtection sheet="1" objects="1" scenarios="1" selectLockedCells="1"/>
  <mergeCells count="12">
    <mergeCell ref="A78:C81"/>
    <mergeCell ref="D78:F81"/>
    <mergeCell ref="A102:C105"/>
    <mergeCell ref="D102:F105"/>
    <mergeCell ref="A127:C130"/>
    <mergeCell ref="D127:F130"/>
    <mergeCell ref="B7:E7"/>
    <mergeCell ref="B8:E8"/>
    <mergeCell ref="A29:C32"/>
    <mergeCell ref="D29:F32"/>
    <mergeCell ref="A53:C55"/>
    <mergeCell ref="D53:F55"/>
  </mergeCells>
  <pageMargins left="0.25" right="0.25" top="0.75" bottom="0.75" header="0.3" footer="0.3"/>
  <pageSetup scale="59" orientation="portrait" horizontalDpi="4294967292" verticalDpi="4294967292"/>
  <rowBreaks count="3" manualBreakCount="3">
    <brk id="55" max="16383" man="1"/>
    <brk id="107" max="16383" man="1"/>
    <brk id="153" max="16383" man="1"/>
  </rowBreaks>
  <colBreaks count="1" manualBreakCount="1">
    <brk id="6" max="1048575" man="1"/>
  </colBreaks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G154"/>
  <sheetViews>
    <sheetView topLeftCell="A94" workbookViewId="0">
      <selection activeCell="A106" sqref="A106"/>
    </sheetView>
  </sheetViews>
  <sheetFormatPr baseColWidth="10" defaultRowHeight="17" customHeight="1" x14ac:dyDescent="0"/>
  <cols>
    <col min="1" max="1" width="20.83203125" style="48" customWidth="1"/>
    <col min="2" max="2" width="32" style="48" customWidth="1"/>
    <col min="3" max="3" width="19.5" style="48" customWidth="1"/>
    <col min="4" max="4" width="22.1640625" style="48" customWidth="1"/>
    <col min="5" max="5" width="33.83203125" style="48" customWidth="1"/>
    <col min="6" max="6" width="21.5" style="48" customWidth="1"/>
    <col min="7" max="7" width="10.83203125" style="49"/>
    <col min="8" max="16384" width="10.83203125" style="48"/>
  </cols>
  <sheetData>
    <row r="7" spans="1:7" ht="17" customHeight="1">
      <c r="B7" s="140" t="s">
        <v>252</v>
      </c>
      <c r="C7" s="141"/>
      <c r="D7" s="141"/>
      <c r="E7" s="141"/>
    </row>
    <row r="8" spans="1:7" ht="17" customHeight="1">
      <c r="B8" s="140" t="s">
        <v>253</v>
      </c>
      <c r="C8" s="142"/>
      <c r="D8" s="142"/>
      <c r="E8" s="142"/>
    </row>
    <row r="9" spans="1:7" ht="17" customHeight="1" thickBot="1"/>
    <row r="10" spans="1:7" ht="35" customHeight="1">
      <c r="A10" s="50"/>
      <c r="B10" s="51" t="s">
        <v>230</v>
      </c>
      <c r="C10" s="52"/>
      <c r="D10" s="103"/>
      <c r="E10" s="53" t="s">
        <v>232</v>
      </c>
      <c r="F10" s="54"/>
      <c r="G10" s="55"/>
    </row>
    <row r="11" spans="1:7" ht="17" customHeight="1">
      <c r="A11" s="56" t="s">
        <v>55</v>
      </c>
      <c r="B11" s="57" t="s">
        <v>56</v>
      </c>
      <c r="C11" s="58" t="s">
        <v>231</v>
      </c>
      <c r="D11" s="104" t="s">
        <v>55</v>
      </c>
      <c r="E11" s="59" t="s">
        <v>56</v>
      </c>
      <c r="F11" s="60" t="s">
        <v>231</v>
      </c>
      <c r="G11" s="61"/>
    </row>
    <row r="12" spans="1:7" ht="23" customHeight="1">
      <c r="A12" s="62"/>
      <c r="B12" s="63"/>
      <c r="C12" s="64"/>
      <c r="D12" s="115"/>
      <c r="E12" s="65"/>
      <c r="F12" s="66"/>
    </row>
    <row r="13" spans="1:7" ht="23" customHeight="1">
      <c r="A13" s="67"/>
      <c r="B13" s="68"/>
      <c r="C13" s="69"/>
      <c r="D13" s="115"/>
      <c r="E13" s="70"/>
      <c r="F13" s="66"/>
    </row>
    <row r="14" spans="1:7" ht="23" customHeight="1">
      <c r="A14" s="67"/>
      <c r="B14" s="68"/>
      <c r="C14" s="69"/>
      <c r="D14" s="115"/>
      <c r="E14" s="65"/>
      <c r="F14" s="66"/>
    </row>
    <row r="15" spans="1:7" ht="23" customHeight="1">
      <c r="A15" s="67"/>
      <c r="B15" s="71"/>
      <c r="C15" s="69"/>
      <c r="D15" s="115"/>
      <c r="E15" s="65"/>
      <c r="F15" s="66"/>
    </row>
    <row r="16" spans="1:7" ht="23" customHeight="1">
      <c r="A16" s="67"/>
      <c r="B16" s="68"/>
      <c r="C16" s="69"/>
      <c r="D16" s="115"/>
      <c r="E16" s="65"/>
      <c r="F16" s="66"/>
    </row>
    <row r="17" spans="1:7" ht="23" customHeight="1">
      <c r="A17" s="72"/>
      <c r="B17" s="68"/>
      <c r="C17" s="69"/>
      <c r="D17" s="115"/>
      <c r="E17" s="65"/>
      <c r="F17" s="66"/>
    </row>
    <row r="18" spans="1:7" ht="23" customHeight="1">
      <c r="A18" s="72"/>
      <c r="B18" s="68"/>
      <c r="C18" s="69"/>
      <c r="D18" s="115"/>
      <c r="E18" s="65"/>
      <c r="F18" s="66"/>
    </row>
    <row r="19" spans="1:7" ht="23" customHeight="1">
      <c r="A19" s="72"/>
      <c r="B19" s="68"/>
      <c r="C19" s="69"/>
      <c r="D19" s="115"/>
      <c r="E19" s="65"/>
      <c r="F19" s="66"/>
    </row>
    <row r="20" spans="1:7" ht="23" customHeight="1">
      <c r="A20" s="72"/>
      <c r="B20" s="68"/>
      <c r="C20" s="69"/>
      <c r="D20" s="115"/>
      <c r="E20" s="65"/>
      <c r="F20" s="66"/>
    </row>
    <row r="21" spans="1:7" ht="23" customHeight="1">
      <c r="A21" s="72"/>
      <c r="B21" s="68"/>
      <c r="C21" s="69"/>
      <c r="D21" s="115"/>
      <c r="E21" s="65"/>
      <c r="F21" s="66"/>
    </row>
    <row r="22" spans="1:7" ht="23" customHeight="1">
      <c r="A22" s="72"/>
      <c r="B22" s="68"/>
      <c r="C22" s="69"/>
      <c r="D22" s="115"/>
      <c r="E22" s="65"/>
      <c r="F22" s="66"/>
    </row>
    <row r="23" spans="1:7" ht="23" customHeight="1">
      <c r="A23" s="72"/>
      <c r="B23" s="68"/>
      <c r="C23" s="73"/>
      <c r="D23" s="115"/>
      <c r="E23" s="65"/>
      <c r="F23" s="74"/>
    </row>
    <row r="24" spans="1:7" ht="23" customHeight="1">
      <c r="A24" s="72"/>
      <c r="B24" s="75"/>
      <c r="C24" s="76"/>
      <c r="D24" s="116"/>
      <c r="E24" s="77"/>
      <c r="F24" s="78"/>
    </row>
    <row r="25" spans="1:7" ht="23" customHeight="1">
      <c r="A25" s="72"/>
      <c r="B25" s="68"/>
      <c r="C25" s="79"/>
      <c r="D25" s="115"/>
      <c r="E25" s="65"/>
      <c r="F25" s="80"/>
    </row>
    <row r="26" spans="1:7" ht="23" customHeight="1">
      <c r="A26" s="72"/>
      <c r="B26" s="68"/>
      <c r="C26" s="69"/>
      <c r="D26" s="115"/>
      <c r="E26" s="65"/>
      <c r="F26" s="66"/>
    </row>
    <row r="27" spans="1:7" ht="17" customHeight="1">
      <c r="A27" s="81" t="s">
        <v>82</v>
      </c>
      <c r="B27" s="82"/>
      <c r="C27" s="98">
        <f>SUM(C12:C26)</f>
        <v>0</v>
      </c>
      <c r="D27" s="105" t="s">
        <v>82</v>
      </c>
      <c r="E27" s="83"/>
      <c r="F27" s="99">
        <f>SUM(F12:F26)</f>
        <v>0</v>
      </c>
      <c r="G27" s="85"/>
    </row>
    <row r="28" spans="1:7" ht="17" customHeight="1">
      <c r="A28" s="102" t="s">
        <v>251</v>
      </c>
      <c r="B28" s="100"/>
      <c r="C28" s="113"/>
      <c r="D28" s="106" t="s">
        <v>251</v>
      </c>
      <c r="E28" s="101"/>
      <c r="F28" s="114"/>
      <c r="G28" s="86"/>
    </row>
    <row r="29" spans="1:7" ht="17" customHeight="1">
      <c r="A29" s="134" t="s">
        <v>238</v>
      </c>
      <c r="B29" s="135"/>
      <c r="C29" s="136"/>
      <c r="D29" s="126" t="s">
        <v>241</v>
      </c>
      <c r="E29" s="127"/>
      <c r="F29" s="128"/>
      <c r="G29" s="86"/>
    </row>
    <row r="30" spans="1:7" ht="17" customHeight="1">
      <c r="A30" s="129"/>
      <c r="B30" s="127"/>
      <c r="C30" s="128"/>
      <c r="D30" s="129"/>
      <c r="E30" s="127"/>
      <c r="F30" s="128"/>
      <c r="G30" s="86"/>
    </row>
    <row r="31" spans="1:7" ht="17" customHeight="1">
      <c r="A31" s="129"/>
      <c r="B31" s="127"/>
      <c r="C31" s="128"/>
      <c r="D31" s="129"/>
      <c r="E31" s="127"/>
      <c r="F31" s="128"/>
      <c r="G31" s="86"/>
    </row>
    <row r="32" spans="1:7" ht="17" customHeight="1" thickBot="1">
      <c r="A32" s="137"/>
      <c r="B32" s="138"/>
      <c r="C32" s="139"/>
      <c r="D32" s="130"/>
      <c r="E32" s="131"/>
      <c r="F32" s="132"/>
      <c r="G32" s="86"/>
    </row>
    <row r="33" spans="1:7" ht="17" customHeight="1" thickBot="1">
      <c r="A33" s="49"/>
      <c r="B33" s="49"/>
      <c r="C33" s="49"/>
      <c r="D33" s="49"/>
      <c r="E33" s="49"/>
      <c r="F33" s="49"/>
    </row>
    <row r="34" spans="1:7" ht="34" customHeight="1">
      <c r="A34" s="87"/>
      <c r="B34" s="88" t="s">
        <v>233</v>
      </c>
      <c r="C34" s="89"/>
      <c r="D34" s="107"/>
      <c r="E34" s="90" t="s">
        <v>234</v>
      </c>
      <c r="F34" s="91"/>
      <c r="G34" s="48"/>
    </row>
    <row r="35" spans="1:7" ht="17" customHeight="1">
      <c r="A35" s="56" t="s">
        <v>55</v>
      </c>
      <c r="B35" s="57" t="s">
        <v>56</v>
      </c>
      <c r="C35" s="58" t="s">
        <v>231</v>
      </c>
      <c r="D35" s="56" t="s">
        <v>55</v>
      </c>
      <c r="E35" s="57" t="s">
        <v>56</v>
      </c>
      <c r="F35" s="58" t="s">
        <v>231</v>
      </c>
      <c r="G35" s="48"/>
    </row>
    <row r="36" spans="1:7" ht="23" customHeight="1">
      <c r="A36" s="62"/>
      <c r="B36" s="63"/>
      <c r="C36" s="64"/>
      <c r="D36" s="108"/>
      <c r="E36" s="92"/>
      <c r="F36" s="84"/>
      <c r="G36" s="48"/>
    </row>
    <row r="37" spans="1:7" ht="23" customHeight="1">
      <c r="A37" s="67"/>
      <c r="B37" s="68"/>
      <c r="C37" s="69"/>
      <c r="D37" s="108"/>
      <c r="E37" s="93"/>
      <c r="F37" s="84"/>
      <c r="G37" s="48"/>
    </row>
    <row r="38" spans="1:7" ht="23" customHeight="1">
      <c r="A38" s="67"/>
      <c r="B38" s="68"/>
      <c r="C38" s="69"/>
      <c r="D38" s="108"/>
      <c r="E38" s="93"/>
      <c r="F38" s="84"/>
      <c r="G38" s="48"/>
    </row>
    <row r="39" spans="1:7" ht="23" customHeight="1">
      <c r="A39" s="67"/>
      <c r="B39" s="71"/>
      <c r="C39" s="69"/>
      <c r="D39" s="108"/>
      <c r="E39" s="94"/>
      <c r="F39" s="84"/>
      <c r="G39" s="48"/>
    </row>
    <row r="40" spans="1:7" ht="23" customHeight="1">
      <c r="A40" s="67"/>
      <c r="B40" s="68"/>
      <c r="C40" s="69"/>
      <c r="D40" s="108"/>
      <c r="E40" s="93"/>
      <c r="F40" s="84"/>
      <c r="G40" s="48"/>
    </row>
    <row r="41" spans="1:7" ht="23" customHeight="1">
      <c r="A41" s="72"/>
      <c r="B41" s="68"/>
      <c r="C41" s="69"/>
      <c r="D41" s="109"/>
      <c r="E41" s="93"/>
      <c r="F41" s="84"/>
      <c r="G41" s="48"/>
    </row>
    <row r="42" spans="1:7" ht="23" customHeight="1">
      <c r="A42" s="72"/>
      <c r="B42" s="68"/>
      <c r="C42" s="69"/>
      <c r="D42" s="109"/>
      <c r="E42" s="93"/>
      <c r="F42" s="84"/>
      <c r="G42" s="48"/>
    </row>
    <row r="43" spans="1:7" ht="23" customHeight="1">
      <c r="A43" s="72"/>
      <c r="B43" s="68"/>
      <c r="C43" s="69"/>
      <c r="D43" s="109"/>
      <c r="E43" s="93"/>
      <c r="F43" s="84"/>
      <c r="G43" s="48"/>
    </row>
    <row r="44" spans="1:7" ht="23" customHeight="1">
      <c r="A44" s="72"/>
      <c r="B44" s="68"/>
      <c r="C44" s="69"/>
      <c r="D44" s="109"/>
      <c r="E44" s="93"/>
      <c r="F44" s="84"/>
      <c r="G44" s="48"/>
    </row>
    <row r="45" spans="1:7" ht="23" customHeight="1">
      <c r="A45" s="72"/>
      <c r="B45" s="68"/>
      <c r="C45" s="69"/>
      <c r="D45" s="109"/>
      <c r="E45" s="93"/>
      <c r="F45" s="84"/>
      <c r="G45" s="48"/>
    </row>
    <row r="46" spans="1:7" ht="23" customHeight="1">
      <c r="A46" s="72"/>
      <c r="B46" s="68"/>
      <c r="C46" s="69"/>
      <c r="D46" s="109"/>
      <c r="E46" s="93"/>
      <c r="F46" s="84"/>
      <c r="G46" s="48"/>
    </row>
    <row r="47" spans="1:7" ht="23" customHeight="1">
      <c r="A47" s="72"/>
      <c r="B47" s="68"/>
      <c r="C47" s="73"/>
      <c r="D47" s="109"/>
      <c r="E47" s="93"/>
      <c r="F47" s="95"/>
      <c r="G47" s="48"/>
    </row>
    <row r="48" spans="1:7" ht="23" customHeight="1">
      <c r="A48" s="72"/>
      <c r="B48" s="75"/>
      <c r="C48" s="76"/>
      <c r="D48" s="109"/>
      <c r="E48" s="96"/>
      <c r="F48" s="76"/>
      <c r="G48" s="48"/>
    </row>
    <row r="49" spans="1:7" ht="23" customHeight="1">
      <c r="A49" s="72"/>
      <c r="B49" s="68"/>
      <c r="C49" s="79"/>
      <c r="D49" s="109"/>
      <c r="E49" s="93"/>
      <c r="F49" s="97"/>
      <c r="G49" s="48"/>
    </row>
    <row r="50" spans="1:7" ht="23" customHeight="1">
      <c r="A50" s="72"/>
      <c r="B50" s="68"/>
      <c r="C50" s="69"/>
      <c r="D50" s="109"/>
      <c r="E50" s="93"/>
      <c r="F50" s="84"/>
    </row>
    <row r="51" spans="1:7" ht="17" customHeight="1">
      <c r="A51" s="81" t="s">
        <v>82</v>
      </c>
      <c r="B51" s="82"/>
      <c r="C51" s="98">
        <f>SUM(C36:C50)</f>
        <v>0</v>
      </c>
      <c r="D51" s="110" t="s">
        <v>82</v>
      </c>
      <c r="E51" s="93"/>
      <c r="F51" s="99">
        <f>SUM(F36:F50)</f>
        <v>0</v>
      </c>
    </row>
    <row r="52" spans="1:7" ht="17" customHeight="1">
      <c r="A52" s="102" t="s">
        <v>251</v>
      </c>
      <c r="B52" s="100"/>
      <c r="C52" s="114"/>
      <c r="D52" s="102" t="s">
        <v>251</v>
      </c>
      <c r="E52" s="100"/>
      <c r="F52" s="114"/>
      <c r="G52" s="48"/>
    </row>
    <row r="53" spans="1:7" ht="17" customHeight="1">
      <c r="A53" s="133" t="s">
        <v>239</v>
      </c>
      <c r="B53" s="127"/>
      <c r="C53" s="128"/>
      <c r="D53" s="134" t="s">
        <v>240</v>
      </c>
      <c r="E53" s="135"/>
      <c r="F53" s="136"/>
      <c r="G53" s="48"/>
    </row>
    <row r="54" spans="1:7" ht="17" customHeight="1">
      <c r="A54" s="129"/>
      <c r="B54" s="127"/>
      <c r="C54" s="128"/>
      <c r="D54" s="129"/>
      <c r="E54" s="127"/>
      <c r="F54" s="128"/>
      <c r="G54" s="48"/>
    </row>
    <row r="55" spans="1:7" ht="17" customHeight="1" thickBot="1">
      <c r="A55" s="130"/>
      <c r="B55" s="131"/>
      <c r="C55" s="132"/>
      <c r="D55" s="137"/>
      <c r="E55" s="138"/>
      <c r="F55" s="139"/>
      <c r="G55" s="48"/>
    </row>
    <row r="56" spans="1:7" ht="17" customHeight="1">
      <c r="A56" s="49"/>
      <c r="B56" s="49"/>
      <c r="C56" s="49"/>
      <c r="D56" s="49"/>
      <c r="E56" s="49"/>
      <c r="F56" s="49"/>
      <c r="G56" s="48"/>
    </row>
    <row r="57" spans="1:7" ht="17" customHeight="1">
      <c r="A57" s="49"/>
      <c r="B57" s="49"/>
      <c r="C57" s="49"/>
      <c r="D57" s="49"/>
      <c r="E57" s="49"/>
      <c r="F57" s="49"/>
      <c r="G57" s="48"/>
    </row>
    <row r="58" spans="1:7" ht="17" customHeight="1" thickBot="1">
      <c r="A58" s="49"/>
      <c r="B58" s="49"/>
      <c r="C58" s="49"/>
      <c r="D58" s="49"/>
      <c r="E58" s="49"/>
      <c r="F58" s="49"/>
      <c r="G58" s="48"/>
    </row>
    <row r="59" spans="1:7" ht="35" customHeight="1">
      <c r="A59" s="50"/>
      <c r="B59" s="51" t="s">
        <v>245</v>
      </c>
      <c r="C59" s="52"/>
      <c r="D59" s="111"/>
      <c r="E59" s="53" t="s">
        <v>235</v>
      </c>
      <c r="F59" s="54"/>
      <c r="G59" s="48"/>
    </row>
    <row r="60" spans="1:7" ht="17" customHeight="1">
      <c r="A60" s="56" t="s">
        <v>55</v>
      </c>
      <c r="B60" s="57" t="s">
        <v>56</v>
      </c>
      <c r="C60" s="58" t="s">
        <v>231</v>
      </c>
      <c r="D60" s="56" t="s">
        <v>55</v>
      </c>
      <c r="E60" s="57" t="s">
        <v>56</v>
      </c>
      <c r="F60" s="58" t="s">
        <v>231</v>
      </c>
      <c r="G60" s="48"/>
    </row>
    <row r="61" spans="1:7" ht="23" customHeight="1">
      <c r="A61" s="62"/>
      <c r="B61" s="63"/>
      <c r="C61" s="64"/>
      <c r="D61" s="108"/>
      <c r="E61" s="92"/>
      <c r="F61" s="84"/>
      <c r="G61" s="48"/>
    </row>
    <row r="62" spans="1:7" ht="23" customHeight="1">
      <c r="A62" s="67"/>
      <c r="B62" s="68"/>
      <c r="C62" s="69"/>
      <c r="D62" s="108"/>
      <c r="E62" s="93"/>
      <c r="F62" s="84"/>
      <c r="G62" s="48"/>
    </row>
    <row r="63" spans="1:7" ht="23" customHeight="1">
      <c r="A63" s="67"/>
      <c r="B63" s="68"/>
      <c r="C63" s="69"/>
      <c r="D63" s="108"/>
      <c r="E63" s="93"/>
      <c r="F63" s="84"/>
      <c r="G63" s="48"/>
    </row>
    <row r="64" spans="1:7" ht="23" customHeight="1">
      <c r="A64" s="67"/>
      <c r="B64" s="71"/>
      <c r="C64" s="69"/>
      <c r="D64" s="108"/>
      <c r="E64" s="94"/>
      <c r="F64" s="84"/>
      <c r="G64" s="48"/>
    </row>
    <row r="65" spans="1:7" ht="23" customHeight="1">
      <c r="A65" s="67"/>
      <c r="B65" s="68"/>
      <c r="C65" s="69"/>
      <c r="D65" s="108"/>
      <c r="E65" s="93"/>
      <c r="F65" s="84"/>
      <c r="G65" s="48"/>
    </row>
    <row r="66" spans="1:7" ht="23" customHeight="1">
      <c r="A66" s="72"/>
      <c r="B66" s="68"/>
      <c r="C66" s="69"/>
      <c r="D66" s="109"/>
      <c r="E66" s="93"/>
      <c r="F66" s="84"/>
      <c r="G66" s="48"/>
    </row>
    <row r="67" spans="1:7" ht="23" customHeight="1">
      <c r="A67" s="72"/>
      <c r="B67" s="68"/>
      <c r="C67" s="69"/>
      <c r="D67" s="109"/>
      <c r="E67" s="93"/>
      <c r="F67" s="84"/>
      <c r="G67" s="48"/>
    </row>
    <row r="68" spans="1:7" ht="23" customHeight="1">
      <c r="A68" s="72"/>
      <c r="B68" s="68"/>
      <c r="C68" s="69"/>
      <c r="D68" s="109"/>
      <c r="E68" s="93"/>
      <c r="F68" s="84"/>
      <c r="G68" s="48"/>
    </row>
    <row r="69" spans="1:7" ht="23" customHeight="1">
      <c r="A69" s="72"/>
      <c r="B69" s="68"/>
      <c r="C69" s="69"/>
      <c r="D69" s="109"/>
      <c r="E69" s="93"/>
      <c r="F69" s="84"/>
      <c r="G69" s="48"/>
    </row>
    <row r="70" spans="1:7" ht="23" customHeight="1">
      <c r="A70" s="72"/>
      <c r="B70" s="68"/>
      <c r="C70" s="69"/>
      <c r="D70" s="109"/>
      <c r="E70" s="93"/>
      <c r="F70" s="84"/>
      <c r="G70" s="48"/>
    </row>
    <row r="71" spans="1:7" ht="23" customHeight="1">
      <c r="A71" s="72"/>
      <c r="B71" s="68"/>
      <c r="C71" s="69"/>
      <c r="D71" s="109"/>
      <c r="E71" s="93"/>
      <c r="F71" s="84"/>
      <c r="G71" s="48"/>
    </row>
    <row r="72" spans="1:7" ht="23" customHeight="1">
      <c r="A72" s="72"/>
      <c r="B72" s="68"/>
      <c r="C72" s="73"/>
      <c r="D72" s="109"/>
      <c r="E72" s="93"/>
      <c r="F72" s="95"/>
      <c r="G72" s="48"/>
    </row>
    <row r="73" spans="1:7" ht="23" customHeight="1">
      <c r="A73" s="72"/>
      <c r="B73" s="75"/>
      <c r="C73" s="76"/>
      <c r="D73" s="109"/>
      <c r="E73" s="96"/>
      <c r="F73" s="76"/>
      <c r="G73" s="48"/>
    </row>
    <row r="74" spans="1:7" ht="23" customHeight="1">
      <c r="A74" s="72"/>
      <c r="B74" s="68"/>
      <c r="C74" s="79"/>
      <c r="D74" s="109"/>
      <c r="E74" s="93"/>
      <c r="F74" s="97"/>
      <c r="G74" s="48"/>
    </row>
    <row r="75" spans="1:7" ht="23" customHeight="1">
      <c r="A75" s="72"/>
      <c r="B75" s="68"/>
      <c r="C75" s="69"/>
      <c r="D75" s="109"/>
      <c r="E75" s="93"/>
      <c r="F75" s="84"/>
      <c r="G75" s="48"/>
    </row>
    <row r="76" spans="1:7" ht="17" customHeight="1">
      <c r="A76" s="81" t="s">
        <v>82</v>
      </c>
      <c r="B76" s="82"/>
      <c r="C76" s="98">
        <f>SUM(C61:C75)</f>
        <v>0</v>
      </c>
      <c r="D76" s="110" t="s">
        <v>82</v>
      </c>
      <c r="E76" s="93"/>
      <c r="F76" s="99">
        <f>SUM(F61:F75)</f>
        <v>0</v>
      </c>
      <c r="G76" s="48"/>
    </row>
    <row r="77" spans="1:7" ht="17" customHeight="1">
      <c r="A77" s="102" t="s">
        <v>251</v>
      </c>
      <c r="B77" s="100"/>
      <c r="C77" s="114"/>
      <c r="D77" s="102" t="s">
        <v>251</v>
      </c>
      <c r="E77" s="100"/>
      <c r="F77" s="114"/>
      <c r="G77" s="48"/>
    </row>
    <row r="78" spans="1:7" ht="17" customHeight="1">
      <c r="A78" s="133" t="s">
        <v>246</v>
      </c>
      <c r="B78" s="127"/>
      <c r="C78" s="128"/>
      <c r="D78" s="133" t="s">
        <v>242</v>
      </c>
      <c r="E78" s="127"/>
      <c r="F78" s="128"/>
      <c r="G78" s="48"/>
    </row>
    <row r="79" spans="1:7" ht="17" customHeight="1">
      <c r="A79" s="129"/>
      <c r="B79" s="127"/>
      <c r="C79" s="128"/>
      <c r="D79" s="129"/>
      <c r="E79" s="127"/>
      <c r="F79" s="128"/>
      <c r="G79" s="48"/>
    </row>
    <row r="80" spans="1:7" ht="17" customHeight="1">
      <c r="A80" s="129"/>
      <c r="B80" s="127"/>
      <c r="C80" s="128"/>
      <c r="D80" s="129"/>
      <c r="E80" s="127"/>
      <c r="F80" s="128"/>
      <c r="G80" s="48"/>
    </row>
    <row r="81" spans="1:7" ht="17" customHeight="1" thickBot="1">
      <c r="A81" s="130"/>
      <c r="B81" s="131"/>
      <c r="C81" s="132"/>
      <c r="D81" s="130"/>
      <c r="E81" s="131"/>
      <c r="F81" s="132"/>
      <c r="G81" s="48"/>
    </row>
    <row r="82" spans="1:7" ht="17" customHeight="1" thickBot="1">
      <c r="A82" s="49"/>
      <c r="B82" s="49"/>
      <c r="C82" s="49"/>
      <c r="D82" s="49"/>
      <c r="E82" s="49"/>
      <c r="F82" s="49"/>
      <c r="G82" s="48"/>
    </row>
    <row r="83" spans="1:7" ht="34" customHeight="1">
      <c r="A83" s="87"/>
      <c r="B83" s="88" t="s">
        <v>250</v>
      </c>
      <c r="C83" s="89"/>
      <c r="D83" s="107"/>
      <c r="E83" s="90" t="s">
        <v>247</v>
      </c>
      <c r="F83" s="91"/>
      <c r="G83" s="48"/>
    </row>
    <row r="84" spans="1:7" ht="17" customHeight="1">
      <c r="A84" s="56" t="s">
        <v>55</v>
      </c>
      <c r="B84" s="57" t="s">
        <v>56</v>
      </c>
      <c r="C84" s="58" t="s">
        <v>231</v>
      </c>
      <c r="D84" s="56" t="s">
        <v>55</v>
      </c>
      <c r="E84" s="57"/>
      <c r="F84" s="58" t="s">
        <v>231</v>
      </c>
      <c r="G84" s="48"/>
    </row>
    <row r="85" spans="1:7" ht="23" customHeight="1">
      <c r="A85" s="62"/>
      <c r="B85" s="63"/>
      <c r="C85" s="64"/>
      <c r="D85" s="108"/>
      <c r="E85" s="92"/>
      <c r="F85" s="84"/>
      <c r="G85" s="48"/>
    </row>
    <row r="86" spans="1:7" ht="23" customHeight="1">
      <c r="A86" s="67"/>
      <c r="B86" s="68"/>
      <c r="C86" s="69"/>
      <c r="D86" s="108"/>
      <c r="E86" s="93"/>
      <c r="F86" s="84"/>
      <c r="G86" s="48"/>
    </row>
    <row r="87" spans="1:7" ht="23" customHeight="1">
      <c r="A87" s="67"/>
      <c r="B87" s="68"/>
      <c r="C87" s="69"/>
      <c r="D87" s="108"/>
      <c r="E87" s="93"/>
      <c r="F87" s="84"/>
      <c r="G87" s="48"/>
    </row>
    <row r="88" spans="1:7" ht="23" customHeight="1">
      <c r="A88" s="67"/>
      <c r="B88" s="71"/>
      <c r="C88" s="69"/>
      <c r="D88" s="108"/>
      <c r="E88" s="94"/>
      <c r="F88" s="84"/>
      <c r="G88" s="48"/>
    </row>
    <row r="89" spans="1:7" ht="23" customHeight="1">
      <c r="A89" s="67"/>
      <c r="B89" s="68"/>
      <c r="C89" s="69"/>
      <c r="D89" s="108"/>
      <c r="E89" s="93"/>
      <c r="F89" s="84"/>
      <c r="G89" s="48"/>
    </row>
    <row r="90" spans="1:7" ht="23" customHeight="1">
      <c r="A90" s="72"/>
      <c r="B90" s="68"/>
      <c r="C90" s="69"/>
      <c r="D90" s="109"/>
      <c r="E90" s="93"/>
      <c r="F90" s="84"/>
      <c r="G90" s="48"/>
    </row>
    <row r="91" spans="1:7" ht="23" customHeight="1">
      <c r="A91" s="72"/>
      <c r="B91" s="68"/>
      <c r="C91" s="69"/>
      <c r="D91" s="109"/>
      <c r="E91" s="93"/>
      <c r="F91" s="84"/>
      <c r="G91" s="48"/>
    </row>
    <row r="92" spans="1:7" ht="23" customHeight="1">
      <c r="A92" s="72"/>
      <c r="B92" s="68"/>
      <c r="C92" s="69"/>
      <c r="D92" s="109"/>
      <c r="E92" s="93"/>
      <c r="F92" s="84"/>
      <c r="G92" s="48"/>
    </row>
    <row r="93" spans="1:7" ht="23" customHeight="1">
      <c r="A93" s="72"/>
      <c r="B93" s="68"/>
      <c r="C93" s="69"/>
      <c r="D93" s="109"/>
      <c r="E93" s="93"/>
      <c r="F93" s="84"/>
      <c r="G93" s="48"/>
    </row>
    <row r="94" spans="1:7" ht="23" customHeight="1">
      <c r="A94" s="72"/>
      <c r="B94" s="68"/>
      <c r="C94" s="69"/>
      <c r="D94" s="109"/>
      <c r="E94" s="93"/>
      <c r="F94" s="84"/>
      <c r="G94" s="48"/>
    </row>
    <row r="95" spans="1:7" ht="23" customHeight="1">
      <c r="A95" s="72"/>
      <c r="B95" s="68"/>
      <c r="C95" s="69"/>
      <c r="D95" s="109"/>
      <c r="E95" s="93"/>
      <c r="F95" s="84"/>
      <c r="G95" s="48"/>
    </row>
    <row r="96" spans="1:7" ht="23" customHeight="1">
      <c r="A96" s="72"/>
      <c r="B96" s="68"/>
      <c r="C96" s="73"/>
      <c r="D96" s="109"/>
      <c r="E96" s="93"/>
      <c r="F96" s="95"/>
      <c r="G96" s="48"/>
    </row>
    <row r="97" spans="1:7" ht="23" customHeight="1">
      <c r="A97" s="72"/>
      <c r="B97" s="75"/>
      <c r="C97" s="76"/>
      <c r="D97" s="109"/>
      <c r="E97" s="96"/>
      <c r="F97" s="76"/>
      <c r="G97" s="48"/>
    </row>
    <row r="98" spans="1:7" ht="23" customHeight="1">
      <c r="A98" s="72"/>
      <c r="B98" s="68"/>
      <c r="C98" s="79"/>
      <c r="D98" s="109"/>
      <c r="E98" s="93"/>
      <c r="F98" s="97"/>
      <c r="G98" s="48"/>
    </row>
    <row r="99" spans="1:7" ht="23" customHeight="1">
      <c r="A99" s="72"/>
      <c r="B99" s="68"/>
      <c r="C99" s="69"/>
      <c r="D99" s="109"/>
      <c r="E99" s="93"/>
      <c r="F99" s="84"/>
      <c r="G99" s="48"/>
    </row>
    <row r="100" spans="1:7" ht="17" customHeight="1">
      <c r="A100" s="81" t="s">
        <v>82</v>
      </c>
      <c r="B100" s="82"/>
      <c r="C100" s="98">
        <f>SUM(C85:C99)</f>
        <v>0</v>
      </c>
      <c r="D100" s="110" t="s">
        <v>82</v>
      </c>
      <c r="E100" s="93"/>
      <c r="F100" s="99">
        <f>SUM(F85:F99)</f>
        <v>0</v>
      </c>
      <c r="G100" s="48"/>
    </row>
    <row r="101" spans="1:7" ht="17" customHeight="1">
      <c r="A101" s="102" t="s">
        <v>251</v>
      </c>
      <c r="B101" s="100"/>
      <c r="C101" s="114"/>
      <c r="D101" s="102" t="s">
        <v>251</v>
      </c>
      <c r="E101" s="100"/>
      <c r="F101" s="114"/>
      <c r="G101" s="48"/>
    </row>
    <row r="102" spans="1:7" ht="17" customHeight="1">
      <c r="A102" s="134" t="s">
        <v>249</v>
      </c>
      <c r="B102" s="135"/>
      <c r="C102" s="136"/>
      <c r="D102" s="133" t="s">
        <v>255</v>
      </c>
      <c r="E102" s="127"/>
      <c r="F102" s="128"/>
      <c r="G102" s="48"/>
    </row>
    <row r="103" spans="1:7" ht="17" customHeight="1">
      <c r="A103" s="129"/>
      <c r="B103" s="127"/>
      <c r="C103" s="128"/>
      <c r="D103" s="129"/>
      <c r="E103" s="127"/>
      <c r="F103" s="128"/>
      <c r="G103" s="48"/>
    </row>
    <row r="104" spans="1:7" ht="17" customHeight="1">
      <c r="A104" s="129"/>
      <c r="B104" s="127"/>
      <c r="C104" s="128"/>
      <c r="D104" s="129"/>
      <c r="E104" s="127"/>
      <c r="F104" s="128"/>
      <c r="G104" s="48"/>
    </row>
    <row r="105" spans="1:7" ht="17" customHeight="1" thickBot="1">
      <c r="A105" s="137"/>
      <c r="B105" s="138"/>
      <c r="C105" s="139"/>
      <c r="D105" s="130"/>
      <c r="E105" s="131"/>
      <c r="F105" s="132"/>
      <c r="G105" s="48"/>
    </row>
    <row r="106" spans="1:7" ht="17" customHeight="1">
      <c r="A106" s="49"/>
      <c r="B106" s="49"/>
      <c r="C106" s="49"/>
      <c r="D106" s="49"/>
      <c r="E106" s="49"/>
      <c r="F106" s="49"/>
      <c r="G106" s="48"/>
    </row>
    <row r="107" spans="1:7" ht="17" customHeight="1" thickBot="1">
      <c r="A107" s="49"/>
      <c r="B107" s="49"/>
      <c r="C107" s="49"/>
      <c r="D107" s="49"/>
      <c r="E107" s="49"/>
      <c r="F107" s="49"/>
      <c r="G107" s="48"/>
    </row>
    <row r="108" spans="1:7" ht="34" customHeight="1">
      <c r="A108" s="50"/>
      <c r="B108" s="51" t="s">
        <v>236</v>
      </c>
      <c r="C108" s="52"/>
      <c r="D108" s="111"/>
      <c r="E108" s="53" t="s">
        <v>237</v>
      </c>
      <c r="F108" s="54"/>
      <c r="G108" s="48"/>
    </row>
    <row r="109" spans="1:7" ht="17" customHeight="1">
      <c r="A109" s="56" t="s">
        <v>55</v>
      </c>
      <c r="B109" s="57" t="s">
        <v>56</v>
      </c>
      <c r="C109" s="58" t="s">
        <v>231</v>
      </c>
      <c r="D109" s="56" t="s">
        <v>55</v>
      </c>
      <c r="E109" s="57" t="s">
        <v>56</v>
      </c>
      <c r="F109" s="58" t="s">
        <v>231</v>
      </c>
      <c r="G109" s="48"/>
    </row>
    <row r="110" spans="1:7" ht="23" customHeight="1">
      <c r="A110" s="62"/>
      <c r="B110" s="63"/>
      <c r="C110" s="64"/>
      <c r="D110" s="108"/>
      <c r="E110" s="92"/>
      <c r="F110" s="84"/>
      <c r="G110" s="48"/>
    </row>
    <row r="111" spans="1:7" ht="23" customHeight="1">
      <c r="A111" s="67"/>
      <c r="B111" s="68"/>
      <c r="C111" s="69"/>
      <c r="D111" s="108"/>
      <c r="E111" s="93"/>
      <c r="F111" s="84"/>
      <c r="G111" s="48"/>
    </row>
    <row r="112" spans="1:7" ht="23" customHeight="1">
      <c r="A112" s="67"/>
      <c r="B112" s="68"/>
      <c r="C112" s="69"/>
      <c r="D112" s="108"/>
      <c r="E112" s="93"/>
      <c r="F112" s="84"/>
      <c r="G112" s="48"/>
    </row>
    <row r="113" spans="1:7" ht="23" customHeight="1">
      <c r="A113" s="67"/>
      <c r="B113" s="71"/>
      <c r="C113" s="69"/>
      <c r="D113" s="108"/>
      <c r="E113" s="94"/>
      <c r="F113" s="84"/>
      <c r="G113" s="48"/>
    </row>
    <row r="114" spans="1:7" ht="23" customHeight="1">
      <c r="A114" s="67"/>
      <c r="B114" s="68"/>
      <c r="C114" s="69"/>
      <c r="D114" s="108"/>
      <c r="E114" s="93"/>
      <c r="F114" s="84"/>
      <c r="G114" s="48"/>
    </row>
    <row r="115" spans="1:7" ht="23" customHeight="1">
      <c r="A115" s="72"/>
      <c r="B115" s="68"/>
      <c r="C115" s="69"/>
      <c r="D115" s="109"/>
      <c r="E115" s="93"/>
      <c r="F115" s="84"/>
      <c r="G115" s="48"/>
    </row>
    <row r="116" spans="1:7" ht="23" customHeight="1">
      <c r="A116" s="72"/>
      <c r="B116" s="68"/>
      <c r="C116" s="69"/>
      <c r="D116" s="109"/>
      <c r="E116" s="93"/>
      <c r="F116" s="84"/>
      <c r="G116" s="48"/>
    </row>
    <row r="117" spans="1:7" ht="23" customHeight="1">
      <c r="A117" s="72"/>
      <c r="B117" s="68"/>
      <c r="C117" s="69"/>
      <c r="D117" s="109"/>
      <c r="E117" s="93"/>
      <c r="F117" s="84"/>
      <c r="G117" s="48"/>
    </row>
    <row r="118" spans="1:7" ht="23" customHeight="1">
      <c r="A118" s="72"/>
      <c r="B118" s="68"/>
      <c r="C118" s="69"/>
      <c r="D118" s="109"/>
      <c r="E118" s="93"/>
      <c r="F118" s="84"/>
      <c r="G118" s="48"/>
    </row>
    <row r="119" spans="1:7" ht="23" customHeight="1">
      <c r="A119" s="72"/>
      <c r="B119" s="68"/>
      <c r="C119" s="69"/>
      <c r="D119" s="109"/>
      <c r="E119" s="93"/>
      <c r="F119" s="84"/>
      <c r="G119" s="48"/>
    </row>
    <row r="120" spans="1:7" ht="23" customHeight="1">
      <c r="A120" s="72"/>
      <c r="B120" s="68"/>
      <c r="C120" s="69"/>
      <c r="D120" s="109"/>
      <c r="E120" s="93"/>
      <c r="F120" s="84"/>
      <c r="G120" s="48"/>
    </row>
    <row r="121" spans="1:7" ht="23" customHeight="1">
      <c r="A121" s="72"/>
      <c r="B121" s="68"/>
      <c r="C121" s="73"/>
      <c r="D121" s="109"/>
      <c r="E121" s="93"/>
      <c r="F121" s="95"/>
      <c r="G121" s="48"/>
    </row>
    <row r="122" spans="1:7" ht="23" customHeight="1">
      <c r="A122" s="72"/>
      <c r="B122" s="75"/>
      <c r="C122" s="76"/>
      <c r="D122" s="109"/>
      <c r="E122" s="96"/>
      <c r="F122" s="76"/>
      <c r="G122" s="48"/>
    </row>
    <row r="123" spans="1:7" ht="23" customHeight="1">
      <c r="A123" s="72"/>
      <c r="B123" s="68"/>
      <c r="C123" s="79"/>
      <c r="D123" s="109"/>
      <c r="E123" s="93"/>
      <c r="F123" s="97"/>
      <c r="G123" s="48"/>
    </row>
    <row r="124" spans="1:7" ht="23" customHeight="1">
      <c r="A124" s="72"/>
      <c r="B124" s="68"/>
      <c r="C124" s="69"/>
      <c r="D124" s="109"/>
      <c r="E124" s="93"/>
      <c r="F124" s="84"/>
      <c r="G124" s="48"/>
    </row>
    <row r="125" spans="1:7" ht="17" customHeight="1">
      <c r="A125" s="81" t="s">
        <v>82</v>
      </c>
      <c r="B125" s="82"/>
      <c r="C125" s="98">
        <f>SUM(C110:C124)</f>
        <v>0</v>
      </c>
      <c r="D125" s="110" t="s">
        <v>82</v>
      </c>
      <c r="E125" s="93"/>
      <c r="F125" s="99">
        <f>SUM(F110:F124)</f>
        <v>0</v>
      </c>
      <c r="G125" s="48"/>
    </row>
    <row r="126" spans="1:7" ht="17" customHeight="1">
      <c r="A126" s="112" t="s">
        <v>251</v>
      </c>
      <c r="B126" s="100"/>
      <c r="C126" s="114"/>
      <c r="D126" s="112" t="s">
        <v>251</v>
      </c>
      <c r="E126" s="100"/>
      <c r="F126" s="114"/>
      <c r="G126" s="48"/>
    </row>
    <row r="127" spans="1:7" ht="17" customHeight="1">
      <c r="A127" s="143" t="s">
        <v>244</v>
      </c>
      <c r="B127" s="127"/>
      <c r="C127" s="128"/>
      <c r="D127" s="144" t="s">
        <v>248</v>
      </c>
      <c r="E127" s="135"/>
      <c r="F127" s="136"/>
      <c r="G127" s="48"/>
    </row>
    <row r="128" spans="1:7" ht="17" customHeight="1">
      <c r="A128" s="129"/>
      <c r="B128" s="127"/>
      <c r="C128" s="128"/>
      <c r="D128" s="129"/>
      <c r="E128" s="127"/>
      <c r="F128" s="128"/>
      <c r="G128" s="48"/>
    </row>
    <row r="129" spans="1:7" ht="17" customHeight="1">
      <c r="A129" s="129"/>
      <c r="B129" s="127"/>
      <c r="C129" s="128"/>
      <c r="D129" s="129"/>
      <c r="E129" s="127"/>
      <c r="F129" s="128"/>
      <c r="G129" s="48"/>
    </row>
    <row r="130" spans="1:7" ht="17" customHeight="1" thickBot="1">
      <c r="A130" s="130"/>
      <c r="B130" s="131"/>
      <c r="C130" s="132"/>
      <c r="D130" s="137"/>
      <c r="E130" s="138"/>
      <c r="F130" s="139"/>
      <c r="G130" s="48"/>
    </row>
    <row r="132" spans="1:7" ht="17" customHeight="1">
      <c r="A132" s="49"/>
      <c r="F132" s="48" t="s">
        <v>254</v>
      </c>
      <c r="G132" s="48"/>
    </row>
    <row r="133" spans="1:7" ht="17" customHeight="1">
      <c r="A133" s="49"/>
      <c r="G133" s="48"/>
    </row>
    <row r="134" spans="1:7" ht="17" customHeight="1">
      <c r="A134" s="49"/>
      <c r="G134" s="48"/>
    </row>
    <row r="135" spans="1:7" ht="17" customHeight="1">
      <c r="A135" s="49"/>
      <c r="G135" s="48"/>
    </row>
    <row r="136" spans="1:7" ht="17" customHeight="1">
      <c r="A136" s="49"/>
      <c r="G136" s="48"/>
    </row>
    <row r="137" spans="1:7" ht="17" customHeight="1">
      <c r="A137" s="49"/>
      <c r="G137" s="48"/>
    </row>
    <row r="138" spans="1:7" ht="17" customHeight="1">
      <c r="A138" s="49"/>
      <c r="G138" s="48"/>
    </row>
    <row r="139" spans="1:7" ht="17" customHeight="1">
      <c r="A139" s="49"/>
      <c r="G139" s="48"/>
    </row>
    <row r="140" spans="1:7" ht="17" customHeight="1">
      <c r="A140" s="49"/>
      <c r="G140" s="48"/>
    </row>
    <row r="141" spans="1:7" ht="17" customHeight="1">
      <c r="A141" s="49"/>
      <c r="G141" s="48"/>
    </row>
    <row r="142" spans="1:7" ht="17" customHeight="1">
      <c r="A142" s="49"/>
      <c r="G142" s="48"/>
    </row>
    <row r="143" spans="1:7" ht="17" customHeight="1">
      <c r="A143" s="49"/>
      <c r="G143" s="48"/>
    </row>
    <row r="144" spans="1:7" ht="17" customHeight="1">
      <c r="A144" s="49"/>
      <c r="G144" s="48"/>
    </row>
    <row r="145" spans="1:7" ht="17" customHeight="1">
      <c r="A145" s="49"/>
      <c r="G145" s="48"/>
    </row>
    <row r="146" spans="1:7" ht="17" customHeight="1">
      <c r="A146" s="49"/>
      <c r="G146" s="48"/>
    </row>
    <row r="147" spans="1:7" ht="17" customHeight="1">
      <c r="A147" s="49"/>
      <c r="G147" s="48"/>
    </row>
    <row r="148" spans="1:7" ht="17" customHeight="1">
      <c r="A148" s="49"/>
      <c r="G148" s="48"/>
    </row>
    <row r="149" spans="1:7" ht="17" customHeight="1">
      <c r="A149" s="49"/>
      <c r="G149" s="48"/>
    </row>
    <row r="150" spans="1:7" ht="17" customHeight="1">
      <c r="A150" s="49"/>
      <c r="G150" s="48"/>
    </row>
    <row r="151" spans="1:7" ht="17" customHeight="1">
      <c r="A151" s="49"/>
      <c r="G151" s="48"/>
    </row>
    <row r="152" spans="1:7" ht="17" customHeight="1">
      <c r="A152" s="49"/>
      <c r="G152" s="48"/>
    </row>
    <row r="153" spans="1:7" ht="17" customHeight="1">
      <c r="A153" s="49"/>
      <c r="G153" s="48"/>
    </row>
    <row r="154" spans="1:7" ht="17" customHeight="1">
      <c r="A154" s="49"/>
      <c r="G154" s="48"/>
    </row>
  </sheetData>
  <sheetProtection sheet="1" objects="1" scenarios="1" selectLockedCells="1"/>
  <mergeCells count="12">
    <mergeCell ref="A78:C81"/>
    <mergeCell ref="D78:F81"/>
    <mergeCell ref="A102:C105"/>
    <mergeCell ref="D102:F105"/>
    <mergeCell ref="A127:C130"/>
    <mergeCell ref="D127:F130"/>
    <mergeCell ref="B7:E7"/>
    <mergeCell ref="B8:E8"/>
    <mergeCell ref="A29:C32"/>
    <mergeCell ref="D29:F32"/>
    <mergeCell ref="A53:C55"/>
    <mergeCell ref="D53:F55"/>
  </mergeCells>
  <pageMargins left="0.25" right="0.25" top="0.75" bottom="0.75" header="0.3" footer="0.3"/>
  <pageSetup scale="59" orientation="portrait" horizontalDpi="4294967292" verticalDpi="4294967292"/>
  <rowBreaks count="3" manualBreakCount="3">
    <brk id="55" max="16383" man="1"/>
    <brk id="107" max="16383" man="1"/>
    <brk id="153" max="16383" man="1"/>
  </rowBreaks>
  <colBreaks count="1" manualBreakCount="1">
    <brk id="6" max="1048575" man="1"/>
  </colBreaks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G154"/>
  <sheetViews>
    <sheetView topLeftCell="A94" workbookViewId="0">
      <selection activeCell="H102" sqref="H102"/>
    </sheetView>
  </sheetViews>
  <sheetFormatPr baseColWidth="10" defaultRowHeight="17" customHeight="1" x14ac:dyDescent="0"/>
  <cols>
    <col min="1" max="1" width="20.83203125" style="48" customWidth="1"/>
    <col min="2" max="2" width="32" style="48" customWidth="1"/>
    <col min="3" max="3" width="19.5" style="48" customWidth="1"/>
    <col min="4" max="4" width="22.1640625" style="48" customWidth="1"/>
    <col min="5" max="5" width="33.83203125" style="48" customWidth="1"/>
    <col min="6" max="6" width="21.5" style="48" customWidth="1"/>
    <col min="7" max="7" width="10.83203125" style="49"/>
    <col min="8" max="16384" width="10.83203125" style="48"/>
  </cols>
  <sheetData>
    <row r="7" spans="1:7" ht="17" customHeight="1">
      <c r="B7" s="140" t="s">
        <v>252</v>
      </c>
      <c r="C7" s="141"/>
      <c r="D7" s="141"/>
      <c r="E7" s="141"/>
    </row>
    <row r="8" spans="1:7" ht="17" customHeight="1">
      <c r="B8" s="140" t="s">
        <v>253</v>
      </c>
      <c r="C8" s="142"/>
      <c r="D8" s="142"/>
      <c r="E8" s="142"/>
    </row>
    <row r="9" spans="1:7" ht="17" customHeight="1" thickBot="1"/>
    <row r="10" spans="1:7" ht="35" customHeight="1">
      <c r="A10" s="50"/>
      <c r="B10" s="51" t="s">
        <v>230</v>
      </c>
      <c r="C10" s="52"/>
      <c r="D10" s="103"/>
      <c r="E10" s="53" t="s">
        <v>232</v>
      </c>
      <c r="F10" s="54"/>
      <c r="G10" s="55"/>
    </row>
    <row r="11" spans="1:7" ht="17" customHeight="1">
      <c r="A11" s="56" t="s">
        <v>55</v>
      </c>
      <c r="B11" s="57" t="s">
        <v>56</v>
      </c>
      <c r="C11" s="58" t="s">
        <v>231</v>
      </c>
      <c r="D11" s="104" t="s">
        <v>55</v>
      </c>
      <c r="E11" s="59" t="s">
        <v>56</v>
      </c>
      <c r="F11" s="60" t="s">
        <v>231</v>
      </c>
      <c r="G11" s="61"/>
    </row>
    <row r="12" spans="1:7" ht="23" customHeight="1">
      <c r="A12" s="62"/>
      <c r="B12" s="63"/>
      <c r="C12" s="64"/>
      <c r="D12" s="115"/>
      <c r="E12" s="65"/>
      <c r="F12" s="66"/>
    </row>
    <row r="13" spans="1:7" ht="23" customHeight="1">
      <c r="A13" s="67"/>
      <c r="B13" s="68"/>
      <c r="C13" s="69"/>
      <c r="D13" s="115"/>
      <c r="E13" s="70"/>
      <c r="F13" s="66"/>
    </row>
    <row r="14" spans="1:7" ht="23" customHeight="1">
      <c r="A14" s="67"/>
      <c r="B14" s="68"/>
      <c r="C14" s="69"/>
      <c r="D14" s="115"/>
      <c r="E14" s="65"/>
      <c r="F14" s="66"/>
    </row>
    <row r="15" spans="1:7" ht="23" customHeight="1">
      <c r="A15" s="67"/>
      <c r="B15" s="71"/>
      <c r="C15" s="69"/>
      <c r="D15" s="115"/>
      <c r="E15" s="65"/>
      <c r="F15" s="66"/>
    </row>
    <row r="16" spans="1:7" ht="23" customHeight="1">
      <c r="A16" s="67"/>
      <c r="B16" s="68"/>
      <c r="C16" s="69"/>
      <c r="D16" s="115"/>
      <c r="E16" s="65"/>
      <c r="F16" s="66"/>
    </row>
    <row r="17" spans="1:7" ht="23" customHeight="1">
      <c r="A17" s="72"/>
      <c r="B17" s="68"/>
      <c r="C17" s="69"/>
      <c r="D17" s="115"/>
      <c r="E17" s="65"/>
      <c r="F17" s="66"/>
    </row>
    <row r="18" spans="1:7" ht="23" customHeight="1">
      <c r="A18" s="72"/>
      <c r="B18" s="68"/>
      <c r="C18" s="69"/>
      <c r="D18" s="115"/>
      <c r="E18" s="65"/>
      <c r="F18" s="66"/>
    </row>
    <row r="19" spans="1:7" ht="23" customHeight="1">
      <c r="A19" s="72"/>
      <c r="B19" s="68"/>
      <c r="C19" s="69"/>
      <c r="D19" s="115"/>
      <c r="E19" s="65"/>
      <c r="F19" s="66"/>
    </row>
    <row r="20" spans="1:7" ht="23" customHeight="1">
      <c r="A20" s="72"/>
      <c r="B20" s="68"/>
      <c r="C20" s="69"/>
      <c r="D20" s="115"/>
      <c r="E20" s="65"/>
      <c r="F20" s="66"/>
    </row>
    <row r="21" spans="1:7" ht="23" customHeight="1">
      <c r="A21" s="72"/>
      <c r="B21" s="68"/>
      <c r="C21" s="69"/>
      <c r="D21" s="115"/>
      <c r="E21" s="65"/>
      <c r="F21" s="66"/>
    </row>
    <row r="22" spans="1:7" ht="23" customHeight="1">
      <c r="A22" s="72"/>
      <c r="B22" s="68"/>
      <c r="C22" s="69"/>
      <c r="D22" s="115"/>
      <c r="E22" s="65"/>
      <c r="F22" s="66"/>
    </row>
    <row r="23" spans="1:7" ht="23" customHeight="1">
      <c r="A23" s="72"/>
      <c r="B23" s="68"/>
      <c r="C23" s="73"/>
      <c r="D23" s="115"/>
      <c r="E23" s="65"/>
      <c r="F23" s="74"/>
    </row>
    <row r="24" spans="1:7" ht="23" customHeight="1">
      <c r="A24" s="72"/>
      <c r="B24" s="75"/>
      <c r="C24" s="76"/>
      <c r="D24" s="116"/>
      <c r="E24" s="77"/>
      <c r="F24" s="78"/>
    </row>
    <row r="25" spans="1:7" ht="23" customHeight="1">
      <c r="A25" s="72"/>
      <c r="B25" s="68"/>
      <c r="C25" s="79"/>
      <c r="D25" s="115"/>
      <c r="E25" s="65"/>
      <c r="F25" s="80"/>
    </row>
    <row r="26" spans="1:7" ht="23" customHeight="1">
      <c r="A26" s="72"/>
      <c r="B26" s="68"/>
      <c r="C26" s="69"/>
      <c r="D26" s="115"/>
      <c r="E26" s="65"/>
      <c r="F26" s="66"/>
    </row>
    <row r="27" spans="1:7" ht="17" customHeight="1">
      <c r="A27" s="81" t="s">
        <v>82</v>
      </c>
      <c r="B27" s="82"/>
      <c r="C27" s="98">
        <f>SUM(C12:C26)</f>
        <v>0</v>
      </c>
      <c r="D27" s="105" t="s">
        <v>82</v>
      </c>
      <c r="E27" s="83"/>
      <c r="F27" s="99">
        <f>SUM(F12:F26)</f>
        <v>0</v>
      </c>
      <c r="G27" s="85"/>
    </row>
    <row r="28" spans="1:7" ht="17" customHeight="1">
      <c r="A28" s="102" t="s">
        <v>251</v>
      </c>
      <c r="B28" s="100"/>
      <c r="C28" s="113"/>
      <c r="D28" s="106" t="s">
        <v>251</v>
      </c>
      <c r="E28" s="101"/>
      <c r="F28" s="114"/>
      <c r="G28" s="86"/>
    </row>
    <row r="29" spans="1:7" ht="17" customHeight="1">
      <c r="A29" s="134" t="s">
        <v>238</v>
      </c>
      <c r="B29" s="135"/>
      <c r="C29" s="136"/>
      <c r="D29" s="126" t="s">
        <v>241</v>
      </c>
      <c r="E29" s="127"/>
      <c r="F29" s="128"/>
      <c r="G29" s="86"/>
    </row>
    <row r="30" spans="1:7" ht="17" customHeight="1">
      <c r="A30" s="129"/>
      <c r="B30" s="127"/>
      <c r="C30" s="128"/>
      <c r="D30" s="129"/>
      <c r="E30" s="127"/>
      <c r="F30" s="128"/>
      <c r="G30" s="86"/>
    </row>
    <row r="31" spans="1:7" ht="17" customHeight="1">
      <c r="A31" s="129"/>
      <c r="B31" s="127"/>
      <c r="C31" s="128"/>
      <c r="D31" s="129"/>
      <c r="E31" s="127"/>
      <c r="F31" s="128"/>
      <c r="G31" s="86"/>
    </row>
    <row r="32" spans="1:7" ht="17" customHeight="1" thickBot="1">
      <c r="A32" s="137"/>
      <c r="B32" s="138"/>
      <c r="C32" s="139"/>
      <c r="D32" s="130"/>
      <c r="E32" s="131"/>
      <c r="F32" s="132"/>
      <c r="G32" s="86"/>
    </row>
    <row r="33" spans="1:7" ht="17" customHeight="1" thickBot="1">
      <c r="A33" s="49"/>
      <c r="B33" s="49"/>
      <c r="C33" s="49"/>
      <c r="D33" s="49"/>
      <c r="E33" s="49"/>
      <c r="F33" s="49"/>
    </row>
    <row r="34" spans="1:7" ht="34" customHeight="1">
      <c r="A34" s="87"/>
      <c r="B34" s="88" t="s">
        <v>233</v>
      </c>
      <c r="C34" s="89"/>
      <c r="D34" s="107"/>
      <c r="E34" s="90" t="s">
        <v>234</v>
      </c>
      <c r="F34" s="91"/>
      <c r="G34" s="48"/>
    </row>
    <row r="35" spans="1:7" ht="17" customHeight="1">
      <c r="A35" s="56" t="s">
        <v>55</v>
      </c>
      <c r="B35" s="57" t="s">
        <v>56</v>
      </c>
      <c r="C35" s="58" t="s">
        <v>231</v>
      </c>
      <c r="D35" s="56" t="s">
        <v>55</v>
      </c>
      <c r="E35" s="57" t="s">
        <v>56</v>
      </c>
      <c r="F35" s="58" t="s">
        <v>231</v>
      </c>
      <c r="G35" s="48"/>
    </row>
    <row r="36" spans="1:7" ht="23" customHeight="1">
      <c r="A36" s="62"/>
      <c r="B36" s="63"/>
      <c r="C36" s="64"/>
      <c r="D36" s="108"/>
      <c r="E36" s="92"/>
      <c r="F36" s="84"/>
      <c r="G36" s="48"/>
    </row>
    <row r="37" spans="1:7" ht="23" customHeight="1">
      <c r="A37" s="67"/>
      <c r="B37" s="68"/>
      <c r="C37" s="69"/>
      <c r="D37" s="108"/>
      <c r="E37" s="93"/>
      <c r="F37" s="84"/>
      <c r="G37" s="48"/>
    </row>
    <row r="38" spans="1:7" ht="23" customHeight="1">
      <c r="A38" s="67"/>
      <c r="B38" s="68"/>
      <c r="C38" s="69"/>
      <c r="D38" s="108"/>
      <c r="E38" s="93"/>
      <c r="F38" s="84"/>
      <c r="G38" s="48"/>
    </row>
    <row r="39" spans="1:7" ht="23" customHeight="1">
      <c r="A39" s="67"/>
      <c r="B39" s="71"/>
      <c r="C39" s="69"/>
      <c r="D39" s="108"/>
      <c r="E39" s="94"/>
      <c r="F39" s="84"/>
      <c r="G39" s="48"/>
    </row>
    <row r="40" spans="1:7" ht="23" customHeight="1">
      <c r="A40" s="67"/>
      <c r="B40" s="68"/>
      <c r="C40" s="69"/>
      <c r="D40" s="108"/>
      <c r="E40" s="93"/>
      <c r="F40" s="84"/>
      <c r="G40" s="48"/>
    </row>
    <row r="41" spans="1:7" ht="23" customHeight="1">
      <c r="A41" s="72"/>
      <c r="B41" s="68"/>
      <c r="C41" s="69"/>
      <c r="D41" s="109"/>
      <c r="E41" s="93"/>
      <c r="F41" s="84"/>
      <c r="G41" s="48"/>
    </row>
    <row r="42" spans="1:7" ht="23" customHeight="1">
      <c r="A42" s="72"/>
      <c r="B42" s="68"/>
      <c r="C42" s="69"/>
      <c r="D42" s="109"/>
      <c r="E42" s="93"/>
      <c r="F42" s="84"/>
      <c r="G42" s="48"/>
    </row>
    <row r="43" spans="1:7" ht="23" customHeight="1">
      <c r="A43" s="72"/>
      <c r="B43" s="68"/>
      <c r="C43" s="69"/>
      <c r="D43" s="109"/>
      <c r="E43" s="93"/>
      <c r="F43" s="84"/>
      <c r="G43" s="48"/>
    </row>
    <row r="44" spans="1:7" ht="23" customHeight="1">
      <c r="A44" s="72"/>
      <c r="B44" s="68"/>
      <c r="C44" s="69"/>
      <c r="D44" s="109"/>
      <c r="E44" s="93"/>
      <c r="F44" s="84"/>
      <c r="G44" s="48"/>
    </row>
    <row r="45" spans="1:7" ht="23" customHeight="1">
      <c r="A45" s="72"/>
      <c r="B45" s="68"/>
      <c r="C45" s="69"/>
      <c r="D45" s="109"/>
      <c r="E45" s="93"/>
      <c r="F45" s="84"/>
      <c r="G45" s="48"/>
    </row>
    <row r="46" spans="1:7" ht="23" customHeight="1">
      <c r="A46" s="72"/>
      <c r="B46" s="68"/>
      <c r="C46" s="69"/>
      <c r="D46" s="109"/>
      <c r="E46" s="93"/>
      <c r="F46" s="84"/>
      <c r="G46" s="48"/>
    </row>
    <row r="47" spans="1:7" ht="23" customHeight="1">
      <c r="A47" s="72"/>
      <c r="B47" s="68"/>
      <c r="C47" s="73"/>
      <c r="D47" s="109"/>
      <c r="E47" s="93"/>
      <c r="F47" s="95"/>
      <c r="G47" s="48"/>
    </row>
    <row r="48" spans="1:7" ht="23" customHeight="1">
      <c r="A48" s="72"/>
      <c r="B48" s="75"/>
      <c r="C48" s="76"/>
      <c r="D48" s="109"/>
      <c r="E48" s="96"/>
      <c r="F48" s="76"/>
      <c r="G48" s="48"/>
    </row>
    <row r="49" spans="1:7" ht="23" customHeight="1">
      <c r="A49" s="72"/>
      <c r="B49" s="68"/>
      <c r="C49" s="79"/>
      <c r="D49" s="109"/>
      <c r="E49" s="93"/>
      <c r="F49" s="97"/>
      <c r="G49" s="48"/>
    </row>
    <row r="50" spans="1:7" ht="23" customHeight="1">
      <c r="A50" s="72"/>
      <c r="B50" s="68"/>
      <c r="C50" s="69"/>
      <c r="D50" s="109"/>
      <c r="E50" s="93"/>
      <c r="F50" s="84"/>
    </row>
    <row r="51" spans="1:7" ht="17" customHeight="1">
      <c r="A51" s="81" t="s">
        <v>82</v>
      </c>
      <c r="B51" s="82"/>
      <c r="C51" s="98">
        <f>SUM(C36:C50)</f>
        <v>0</v>
      </c>
      <c r="D51" s="110" t="s">
        <v>82</v>
      </c>
      <c r="E51" s="93"/>
      <c r="F51" s="99">
        <f>SUM(F36:F50)</f>
        <v>0</v>
      </c>
    </row>
    <row r="52" spans="1:7" ht="17" customHeight="1">
      <c r="A52" s="102" t="s">
        <v>251</v>
      </c>
      <c r="B52" s="100"/>
      <c r="C52" s="114"/>
      <c r="D52" s="102" t="s">
        <v>251</v>
      </c>
      <c r="E52" s="100"/>
      <c r="F52" s="114"/>
      <c r="G52" s="48"/>
    </row>
    <row r="53" spans="1:7" ht="17" customHeight="1">
      <c r="A53" s="133" t="s">
        <v>239</v>
      </c>
      <c r="B53" s="127"/>
      <c r="C53" s="128"/>
      <c r="D53" s="134" t="s">
        <v>240</v>
      </c>
      <c r="E53" s="135"/>
      <c r="F53" s="136"/>
      <c r="G53" s="48"/>
    </row>
    <row r="54" spans="1:7" ht="17" customHeight="1">
      <c r="A54" s="129"/>
      <c r="B54" s="127"/>
      <c r="C54" s="128"/>
      <c r="D54" s="129"/>
      <c r="E54" s="127"/>
      <c r="F54" s="128"/>
      <c r="G54" s="48"/>
    </row>
    <row r="55" spans="1:7" ht="17" customHeight="1" thickBot="1">
      <c r="A55" s="130"/>
      <c r="B55" s="131"/>
      <c r="C55" s="132"/>
      <c r="D55" s="137"/>
      <c r="E55" s="138"/>
      <c r="F55" s="139"/>
      <c r="G55" s="48"/>
    </row>
    <row r="56" spans="1:7" ht="17" customHeight="1">
      <c r="A56" s="49"/>
      <c r="B56" s="49"/>
      <c r="C56" s="49"/>
      <c r="D56" s="49"/>
      <c r="E56" s="49"/>
      <c r="F56" s="49"/>
      <c r="G56" s="48"/>
    </row>
    <row r="57" spans="1:7" ht="17" customHeight="1">
      <c r="A57" s="49"/>
      <c r="B57" s="49"/>
      <c r="C57" s="49"/>
      <c r="D57" s="49"/>
      <c r="E57" s="49"/>
      <c r="F57" s="49"/>
      <c r="G57" s="48"/>
    </row>
    <row r="58" spans="1:7" ht="17" customHeight="1" thickBot="1">
      <c r="A58" s="49"/>
      <c r="B58" s="49"/>
      <c r="C58" s="49"/>
      <c r="D58" s="49"/>
      <c r="E58" s="49"/>
      <c r="F58" s="49"/>
      <c r="G58" s="48"/>
    </row>
    <row r="59" spans="1:7" ht="35" customHeight="1">
      <c r="A59" s="50"/>
      <c r="B59" s="51" t="s">
        <v>245</v>
      </c>
      <c r="C59" s="52"/>
      <c r="D59" s="111"/>
      <c r="E59" s="53" t="s">
        <v>235</v>
      </c>
      <c r="F59" s="54"/>
      <c r="G59" s="48"/>
    </row>
    <row r="60" spans="1:7" ht="17" customHeight="1">
      <c r="A60" s="56" t="s">
        <v>55</v>
      </c>
      <c r="B60" s="57" t="s">
        <v>56</v>
      </c>
      <c r="C60" s="58" t="s">
        <v>231</v>
      </c>
      <c r="D60" s="56" t="s">
        <v>55</v>
      </c>
      <c r="E60" s="57" t="s">
        <v>56</v>
      </c>
      <c r="F60" s="58" t="s">
        <v>231</v>
      </c>
      <c r="G60" s="48"/>
    </row>
    <row r="61" spans="1:7" ht="23" customHeight="1">
      <c r="A61" s="62"/>
      <c r="B61" s="63"/>
      <c r="C61" s="64"/>
      <c r="D61" s="108"/>
      <c r="E61" s="92"/>
      <c r="F61" s="84"/>
      <c r="G61" s="48"/>
    </row>
    <row r="62" spans="1:7" ht="23" customHeight="1">
      <c r="A62" s="67"/>
      <c r="B62" s="68"/>
      <c r="C62" s="69"/>
      <c r="D62" s="108"/>
      <c r="E62" s="93"/>
      <c r="F62" s="84"/>
      <c r="G62" s="48"/>
    </row>
    <row r="63" spans="1:7" ht="23" customHeight="1">
      <c r="A63" s="67"/>
      <c r="B63" s="68"/>
      <c r="C63" s="69"/>
      <c r="D63" s="108"/>
      <c r="E63" s="93"/>
      <c r="F63" s="84"/>
      <c r="G63" s="48"/>
    </row>
    <row r="64" spans="1:7" ht="23" customHeight="1">
      <c r="A64" s="67"/>
      <c r="B64" s="71"/>
      <c r="C64" s="69"/>
      <c r="D64" s="108"/>
      <c r="E64" s="94"/>
      <c r="F64" s="84"/>
      <c r="G64" s="48"/>
    </row>
    <row r="65" spans="1:7" ht="23" customHeight="1">
      <c r="A65" s="67"/>
      <c r="B65" s="68"/>
      <c r="C65" s="69"/>
      <c r="D65" s="108"/>
      <c r="E65" s="93"/>
      <c r="F65" s="84"/>
      <c r="G65" s="48"/>
    </row>
    <row r="66" spans="1:7" ht="23" customHeight="1">
      <c r="A66" s="72"/>
      <c r="B66" s="68"/>
      <c r="C66" s="69"/>
      <c r="D66" s="109"/>
      <c r="E66" s="93"/>
      <c r="F66" s="84"/>
      <c r="G66" s="48"/>
    </row>
    <row r="67" spans="1:7" ht="23" customHeight="1">
      <c r="A67" s="72"/>
      <c r="B67" s="68"/>
      <c r="C67" s="69"/>
      <c r="D67" s="109"/>
      <c r="E67" s="93"/>
      <c r="F67" s="84"/>
      <c r="G67" s="48"/>
    </row>
    <row r="68" spans="1:7" ht="23" customHeight="1">
      <c r="A68" s="72"/>
      <c r="B68" s="68"/>
      <c r="C68" s="69"/>
      <c r="D68" s="109"/>
      <c r="E68" s="93"/>
      <c r="F68" s="84"/>
      <c r="G68" s="48"/>
    </row>
    <row r="69" spans="1:7" ht="23" customHeight="1">
      <c r="A69" s="72"/>
      <c r="B69" s="68"/>
      <c r="C69" s="69"/>
      <c r="D69" s="109"/>
      <c r="E69" s="93"/>
      <c r="F69" s="84"/>
      <c r="G69" s="48"/>
    </row>
    <row r="70" spans="1:7" ht="23" customHeight="1">
      <c r="A70" s="72"/>
      <c r="B70" s="68"/>
      <c r="C70" s="69"/>
      <c r="D70" s="109"/>
      <c r="E70" s="93"/>
      <c r="F70" s="84"/>
      <c r="G70" s="48"/>
    </row>
    <row r="71" spans="1:7" ht="23" customHeight="1">
      <c r="A71" s="72"/>
      <c r="B71" s="68"/>
      <c r="C71" s="69"/>
      <c r="D71" s="109"/>
      <c r="E71" s="93"/>
      <c r="F71" s="84"/>
      <c r="G71" s="48"/>
    </row>
    <row r="72" spans="1:7" ht="23" customHeight="1">
      <c r="A72" s="72"/>
      <c r="B72" s="68"/>
      <c r="C72" s="73"/>
      <c r="D72" s="109"/>
      <c r="E72" s="93"/>
      <c r="F72" s="95"/>
      <c r="G72" s="48"/>
    </row>
    <row r="73" spans="1:7" ht="23" customHeight="1">
      <c r="A73" s="72"/>
      <c r="B73" s="75"/>
      <c r="C73" s="76"/>
      <c r="D73" s="109"/>
      <c r="E73" s="96"/>
      <c r="F73" s="76"/>
      <c r="G73" s="48"/>
    </row>
    <row r="74" spans="1:7" ht="23" customHeight="1">
      <c r="A74" s="72"/>
      <c r="B74" s="68"/>
      <c r="C74" s="79"/>
      <c r="D74" s="109"/>
      <c r="E74" s="93"/>
      <c r="F74" s="97"/>
      <c r="G74" s="48"/>
    </row>
    <row r="75" spans="1:7" ht="23" customHeight="1">
      <c r="A75" s="72"/>
      <c r="B75" s="68"/>
      <c r="C75" s="69"/>
      <c r="D75" s="109"/>
      <c r="E75" s="93"/>
      <c r="F75" s="84"/>
      <c r="G75" s="48"/>
    </row>
    <row r="76" spans="1:7" ht="17" customHeight="1">
      <c r="A76" s="81" t="s">
        <v>82</v>
      </c>
      <c r="B76" s="82"/>
      <c r="C76" s="98">
        <f>SUM(C61:C75)</f>
        <v>0</v>
      </c>
      <c r="D76" s="110" t="s">
        <v>82</v>
      </c>
      <c r="E76" s="93"/>
      <c r="F76" s="99">
        <f>SUM(F61:F75)</f>
        <v>0</v>
      </c>
      <c r="G76" s="48"/>
    </row>
    <row r="77" spans="1:7" ht="17" customHeight="1">
      <c r="A77" s="102" t="s">
        <v>251</v>
      </c>
      <c r="B77" s="100"/>
      <c r="C77" s="114"/>
      <c r="D77" s="102" t="s">
        <v>251</v>
      </c>
      <c r="E77" s="100"/>
      <c r="F77" s="114"/>
      <c r="G77" s="48"/>
    </row>
    <row r="78" spans="1:7" ht="17" customHeight="1">
      <c r="A78" s="133" t="s">
        <v>246</v>
      </c>
      <c r="B78" s="127"/>
      <c r="C78" s="128"/>
      <c r="D78" s="133" t="s">
        <v>242</v>
      </c>
      <c r="E78" s="127"/>
      <c r="F78" s="128"/>
      <c r="G78" s="48"/>
    </row>
    <row r="79" spans="1:7" ht="17" customHeight="1">
      <c r="A79" s="129"/>
      <c r="B79" s="127"/>
      <c r="C79" s="128"/>
      <c r="D79" s="129"/>
      <c r="E79" s="127"/>
      <c r="F79" s="128"/>
      <c r="G79" s="48"/>
    </row>
    <row r="80" spans="1:7" ht="17" customHeight="1">
      <c r="A80" s="129"/>
      <c r="B80" s="127"/>
      <c r="C80" s="128"/>
      <c r="D80" s="129"/>
      <c r="E80" s="127"/>
      <c r="F80" s="128"/>
      <c r="G80" s="48"/>
    </row>
    <row r="81" spans="1:7" ht="17" customHeight="1" thickBot="1">
      <c r="A81" s="130"/>
      <c r="B81" s="131"/>
      <c r="C81" s="132"/>
      <c r="D81" s="130"/>
      <c r="E81" s="131"/>
      <c r="F81" s="132"/>
      <c r="G81" s="48"/>
    </row>
    <row r="82" spans="1:7" ht="17" customHeight="1" thickBot="1">
      <c r="A82" s="49"/>
      <c r="B82" s="49"/>
      <c r="C82" s="49"/>
      <c r="D82" s="49"/>
      <c r="E82" s="49"/>
      <c r="F82" s="49"/>
      <c r="G82" s="48"/>
    </row>
    <row r="83" spans="1:7" ht="34" customHeight="1">
      <c r="A83" s="87"/>
      <c r="B83" s="88" t="s">
        <v>250</v>
      </c>
      <c r="C83" s="89"/>
      <c r="D83" s="107"/>
      <c r="E83" s="90" t="s">
        <v>247</v>
      </c>
      <c r="F83" s="91"/>
      <c r="G83" s="48"/>
    </row>
    <row r="84" spans="1:7" ht="17" customHeight="1">
      <c r="A84" s="56" t="s">
        <v>55</v>
      </c>
      <c r="B84" s="57" t="s">
        <v>56</v>
      </c>
      <c r="C84" s="58" t="s">
        <v>231</v>
      </c>
      <c r="D84" s="56" t="s">
        <v>55</v>
      </c>
      <c r="E84" s="57"/>
      <c r="F84" s="58" t="s">
        <v>231</v>
      </c>
      <c r="G84" s="48"/>
    </row>
    <row r="85" spans="1:7" ht="23" customHeight="1">
      <c r="A85" s="62"/>
      <c r="B85" s="63"/>
      <c r="C85" s="64"/>
      <c r="D85" s="108"/>
      <c r="E85" s="92"/>
      <c r="F85" s="84"/>
      <c r="G85" s="48"/>
    </row>
    <row r="86" spans="1:7" ht="23" customHeight="1">
      <c r="A86" s="67"/>
      <c r="B86" s="68"/>
      <c r="C86" s="69"/>
      <c r="D86" s="108"/>
      <c r="E86" s="93"/>
      <c r="F86" s="84"/>
      <c r="G86" s="48"/>
    </row>
    <row r="87" spans="1:7" ht="23" customHeight="1">
      <c r="A87" s="67"/>
      <c r="B87" s="68"/>
      <c r="C87" s="69"/>
      <c r="D87" s="108"/>
      <c r="E87" s="93"/>
      <c r="F87" s="84"/>
      <c r="G87" s="48"/>
    </row>
    <row r="88" spans="1:7" ht="23" customHeight="1">
      <c r="A88" s="67"/>
      <c r="B88" s="71"/>
      <c r="C88" s="69"/>
      <c r="D88" s="108"/>
      <c r="E88" s="94"/>
      <c r="F88" s="84"/>
      <c r="G88" s="48"/>
    </row>
    <row r="89" spans="1:7" ht="23" customHeight="1">
      <c r="A89" s="67"/>
      <c r="B89" s="68"/>
      <c r="C89" s="69"/>
      <c r="D89" s="108"/>
      <c r="E89" s="93"/>
      <c r="F89" s="84"/>
      <c r="G89" s="48"/>
    </row>
    <row r="90" spans="1:7" ht="23" customHeight="1">
      <c r="A90" s="72"/>
      <c r="B90" s="68"/>
      <c r="C90" s="69"/>
      <c r="D90" s="109"/>
      <c r="E90" s="93"/>
      <c r="F90" s="84"/>
      <c r="G90" s="48"/>
    </row>
    <row r="91" spans="1:7" ht="23" customHeight="1">
      <c r="A91" s="72"/>
      <c r="B91" s="68"/>
      <c r="C91" s="69"/>
      <c r="D91" s="109"/>
      <c r="E91" s="93"/>
      <c r="F91" s="84"/>
      <c r="G91" s="48"/>
    </row>
    <row r="92" spans="1:7" ht="23" customHeight="1">
      <c r="A92" s="72"/>
      <c r="B92" s="68"/>
      <c r="C92" s="69"/>
      <c r="D92" s="109"/>
      <c r="E92" s="93"/>
      <c r="F92" s="84"/>
      <c r="G92" s="48"/>
    </row>
    <row r="93" spans="1:7" ht="23" customHeight="1">
      <c r="A93" s="72"/>
      <c r="B93" s="68"/>
      <c r="C93" s="69"/>
      <c r="D93" s="109"/>
      <c r="E93" s="93"/>
      <c r="F93" s="84"/>
      <c r="G93" s="48"/>
    </row>
    <row r="94" spans="1:7" ht="23" customHeight="1">
      <c r="A94" s="72"/>
      <c r="B94" s="68"/>
      <c r="C94" s="69"/>
      <c r="D94" s="109"/>
      <c r="E94" s="93"/>
      <c r="F94" s="84"/>
      <c r="G94" s="48"/>
    </row>
    <row r="95" spans="1:7" ht="23" customHeight="1">
      <c r="A95" s="72"/>
      <c r="B95" s="68"/>
      <c r="C95" s="69"/>
      <c r="D95" s="109"/>
      <c r="E95" s="93"/>
      <c r="F95" s="84"/>
      <c r="G95" s="48"/>
    </row>
    <row r="96" spans="1:7" ht="23" customHeight="1">
      <c r="A96" s="72"/>
      <c r="B96" s="68"/>
      <c r="C96" s="73"/>
      <c r="D96" s="109"/>
      <c r="E96" s="93"/>
      <c r="F96" s="95"/>
      <c r="G96" s="48"/>
    </row>
    <row r="97" spans="1:7" ht="23" customHeight="1">
      <c r="A97" s="72"/>
      <c r="B97" s="75"/>
      <c r="C97" s="76"/>
      <c r="D97" s="109"/>
      <c r="E97" s="96"/>
      <c r="F97" s="76"/>
      <c r="G97" s="48"/>
    </row>
    <row r="98" spans="1:7" ht="23" customHeight="1">
      <c r="A98" s="72"/>
      <c r="B98" s="68"/>
      <c r="C98" s="79"/>
      <c r="D98" s="109"/>
      <c r="E98" s="93"/>
      <c r="F98" s="97"/>
      <c r="G98" s="48"/>
    </row>
    <row r="99" spans="1:7" ht="23" customHeight="1">
      <c r="A99" s="72"/>
      <c r="B99" s="68"/>
      <c r="C99" s="69"/>
      <c r="D99" s="109"/>
      <c r="E99" s="93"/>
      <c r="F99" s="84"/>
      <c r="G99" s="48"/>
    </row>
    <row r="100" spans="1:7" ht="17" customHeight="1">
      <c r="A100" s="81" t="s">
        <v>82</v>
      </c>
      <c r="B100" s="82"/>
      <c r="C100" s="98">
        <f>SUM(C85:C99)</f>
        <v>0</v>
      </c>
      <c r="D100" s="110" t="s">
        <v>82</v>
      </c>
      <c r="E100" s="93"/>
      <c r="F100" s="99">
        <f>SUM(F85:F99)</f>
        <v>0</v>
      </c>
      <c r="G100" s="48"/>
    </row>
    <row r="101" spans="1:7" ht="17" customHeight="1">
      <c r="A101" s="102" t="s">
        <v>251</v>
      </c>
      <c r="B101" s="100"/>
      <c r="C101" s="114"/>
      <c r="D101" s="102" t="s">
        <v>251</v>
      </c>
      <c r="E101" s="100"/>
      <c r="F101" s="114"/>
      <c r="G101" s="48"/>
    </row>
    <row r="102" spans="1:7" ht="17" customHeight="1">
      <c r="A102" s="134" t="s">
        <v>249</v>
      </c>
      <c r="B102" s="135"/>
      <c r="C102" s="136"/>
      <c r="D102" s="133" t="s">
        <v>255</v>
      </c>
      <c r="E102" s="127"/>
      <c r="F102" s="128"/>
      <c r="G102" s="48"/>
    </row>
    <row r="103" spans="1:7" ht="17" customHeight="1">
      <c r="A103" s="129"/>
      <c r="B103" s="127"/>
      <c r="C103" s="128"/>
      <c r="D103" s="129"/>
      <c r="E103" s="127"/>
      <c r="F103" s="128"/>
      <c r="G103" s="48"/>
    </row>
    <row r="104" spans="1:7" ht="17" customHeight="1">
      <c r="A104" s="129"/>
      <c r="B104" s="127"/>
      <c r="C104" s="128"/>
      <c r="D104" s="129"/>
      <c r="E104" s="127"/>
      <c r="F104" s="128"/>
      <c r="G104" s="48"/>
    </row>
    <row r="105" spans="1:7" ht="17" customHeight="1" thickBot="1">
      <c r="A105" s="137"/>
      <c r="B105" s="138"/>
      <c r="C105" s="139"/>
      <c r="D105" s="130"/>
      <c r="E105" s="131"/>
      <c r="F105" s="132"/>
      <c r="G105" s="48"/>
    </row>
    <row r="106" spans="1:7" ht="17" customHeight="1">
      <c r="A106" s="49"/>
      <c r="B106" s="49"/>
      <c r="C106" s="49"/>
      <c r="D106" s="49"/>
      <c r="E106" s="49"/>
      <c r="F106" s="49"/>
      <c r="G106" s="48"/>
    </row>
    <row r="107" spans="1:7" ht="17" customHeight="1" thickBot="1">
      <c r="A107" s="49"/>
      <c r="B107" s="49"/>
      <c r="C107" s="49"/>
      <c r="D107" s="49"/>
      <c r="E107" s="49"/>
      <c r="F107" s="49"/>
      <c r="G107" s="48"/>
    </row>
    <row r="108" spans="1:7" ht="34" customHeight="1">
      <c r="A108" s="50"/>
      <c r="B108" s="51" t="s">
        <v>236</v>
      </c>
      <c r="C108" s="52"/>
      <c r="D108" s="111"/>
      <c r="E108" s="53" t="s">
        <v>237</v>
      </c>
      <c r="F108" s="54"/>
      <c r="G108" s="48"/>
    </row>
    <row r="109" spans="1:7" ht="17" customHeight="1">
      <c r="A109" s="56" t="s">
        <v>55</v>
      </c>
      <c r="B109" s="57" t="s">
        <v>56</v>
      </c>
      <c r="C109" s="58" t="s">
        <v>231</v>
      </c>
      <c r="D109" s="56" t="s">
        <v>55</v>
      </c>
      <c r="E109" s="57" t="s">
        <v>56</v>
      </c>
      <c r="F109" s="58" t="s">
        <v>231</v>
      </c>
      <c r="G109" s="48"/>
    </row>
    <row r="110" spans="1:7" ht="23" customHeight="1">
      <c r="A110" s="62"/>
      <c r="B110" s="63"/>
      <c r="C110" s="64"/>
      <c r="D110" s="108"/>
      <c r="E110" s="92"/>
      <c r="F110" s="84"/>
      <c r="G110" s="48"/>
    </row>
    <row r="111" spans="1:7" ht="23" customHeight="1">
      <c r="A111" s="67"/>
      <c r="B111" s="68"/>
      <c r="C111" s="69"/>
      <c r="D111" s="108"/>
      <c r="E111" s="93"/>
      <c r="F111" s="84"/>
      <c r="G111" s="48"/>
    </row>
    <row r="112" spans="1:7" ht="23" customHeight="1">
      <c r="A112" s="67"/>
      <c r="B112" s="68"/>
      <c r="C112" s="69"/>
      <c r="D112" s="108"/>
      <c r="E112" s="93"/>
      <c r="F112" s="84"/>
      <c r="G112" s="48"/>
    </row>
    <row r="113" spans="1:7" ht="23" customHeight="1">
      <c r="A113" s="67"/>
      <c r="B113" s="71"/>
      <c r="C113" s="69"/>
      <c r="D113" s="108"/>
      <c r="E113" s="94"/>
      <c r="F113" s="84"/>
      <c r="G113" s="48"/>
    </row>
    <row r="114" spans="1:7" ht="23" customHeight="1">
      <c r="A114" s="67"/>
      <c r="B114" s="68"/>
      <c r="C114" s="69"/>
      <c r="D114" s="108"/>
      <c r="E114" s="93"/>
      <c r="F114" s="84"/>
      <c r="G114" s="48"/>
    </row>
    <row r="115" spans="1:7" ht="23" customHeight="1">
      <c r="A115" s="72"/>
      <c r="B115" s="68"/>
      <c r="C115" s="69"/>
      <c r="D115" s="109"/>
      <c r="E115" s="93"/>
      <c r="F115" s="84"/>
      <c r="G115" s="48"/>
    </row>
    <row r="116" spans="1:7" ht="23" customHeight="1">
      <c r="A116" s="72"/>
      <c r="B116" s="68"/>
      <c r="C116" s="69"/>
      <c r="D116" s="109"/>
      <c r="E116" s="93"/>
      <c r="F116" s="84"/>
      <c r="G116" s="48"/>
    </row>
    <row r="117" spans="1:7" ht="23" customHeight="1">
      <c r="A117" s="72"/>
      <c r="B117" s="68"/>
      <c r="C117" s="69"/>
      <c r="D117" s="109"/>
      <c r="E117" s="93"/>
      <c r="F117" s="84"/>
      <c r="G117" s="48"/>
    </row>
    <row r="118" spans="1:7" ht="23" customHeight="1">
      <c r="A118" s="72"/>
      <c r="B118" s="68"/>
      <c r="C118" s="69"/>
      <c r="D118" s="109"/>
      <c r="E118" s="93"/>
      <c r="F118" s="84"/>
      <c r="G118" s="48"/>
    </row>
    <row r="119" spans="1:7" ht="23" customHeight="1">
      <c r="A119" s="72"/>
      <c r="B119" s="68"/>
      <c r="C119" s="69"/>
      <c r="D119" s="109"/>
      <c r="E119" s="93"/>
      <c r="F119" s="84"/>
      <c r="G119" s="48"/>
    </row>
    <row r="120" spans="1:7" ht="23" customHeight="1">
      <c r="A120" s="72"/>
      <c r="B120" s="68"/>
      <c r="C120" s="69"/>
      <c r="D120" s="109"/>
      <c r="E120" s="93"/>
      <c r="F120" s="84"/>
      <c r="G120" s="48"/>
    </row>
    <row r="121" spans="1:7" ht="23" customHeight="1">
      <c r="A121" s="72"/>
      <c r="B121" s="68"/>
      <c r="C121" s="73"/>
      <c r="D121" s="109"/>
      <c r="E121" s="93"/>
      <c r="F121" s="95"/>
      <c r="G121" s="48"/>
    </row>
    <row r="122" spans="1:7" ht="23" customHeight="1">
      <c r="A122" s="72"/>
      <c r="B122" s="75"/>
      <c r="C122" s="76"/>
      <c r="D122" s="109"/>
      <c r="E122" s="96"/>
      <c r="F122" s="76"/>
      <c r="G122" s="48"/>
    </row>
    <row r="123" spans="1:7" ht="23" customHeight="1">
      <c r="A123" s="72"/>
      <c r="B123" s="68"/>
      <c r="C123" s="79"/>
      <c r="D123" s="109"/>
      <c r="E123" s="93"/>
      <c r="F123" s="97"/>
      <c r="G123" s="48"/>
    </row>
    <row r="124" spans="1:7" ht="23" customHeight="1">
      <c r="A124" s="72"/>
      <c r="B124" s="68"/>
      <c r="C124" s="69"/>
      <c r="D124" s="109"/>
      <c r="E124" s="93"/>
      <c r="F124" s="84"/>
      <c r="G124" s="48"/>
    </row>
    <row r="125" spans="1:7" ht="17" customHeight="1">
      <c r="A125" s="81" t="s">
        <v>82</v>
      </c>
      <c r="B125" s="82"/>
      <c r="C125" s="98">
        <f>SUM(C110:C124)</f>
        <v>0</v>
      </c>
      <c r="D125" s="110" t="s">
        <v>82</v>
      </c>
      <c r="E125" s="93"/>
      <c r="F125" s="99">
        <f>SUM(F110:F124)</f>
        <v>0</v>
      </c>
      <c r="G125" s="48"/>
    </row>
    <row r="126" spans="1:7" ht="17" customHeight="1">
      <c r="A126" s="112" t="s">
        <v>251</v>
      </c>
      <c r="B126" s="100"/>
      <c r="C126" s="114"/>
      <c r="D126" s="112" t="s">
        <v>251</v>
      </c>
      <c r="E126" s="100"/>
      <c r="F126" s="114"/>
      <c r="G126" s="48"/>
    </row>
    <row r="127" spans="1:7" ht="17" customHeight="1">
      <c r="A127" s="143" t="s">
        <v>244</v>
      </c>
      <c r="B127" s="127"/>
      <c r="C127" s="128"/>
      <c r="D127" s="144" t="s">
        <v>248</v>
      </c>
      <c r="E127" s="135"/>
      <c r="F127" s="136"/>
      <c r="G127" s="48"/>
    </row>
    <row r="128" spans="1:7" ht="17" customHeight="1">
      <c r="A128" s="129"/>
      <c r="B128" s="127"/>
      <c r="C128" s="128"/>
      <c r="D128" s="129"/>
      <c r="E128" s="127"/>
      <c r="F128" s="128"/>
      <c r="G128" s="48"/>
    </row>
    <row r="129" spans="1:7" ht="17" customHeight="1">
      <c r="A129" s="129"/>
      <c r="B129" s="127"/>
      <c r="C129" s="128"/>
      <c r="D129" s="129"/>
      <c r="E129" s="127"/>
      <c r="F129" s="128"/>
      <c r="G129" s="48"/>
    </row>
    <row r="130" spans="1:7" ht="17" customHeight="1" thickBot="1">
      <c r="A130" s="130"/>
      <c r="B130" s="131"/>
      <c r="C130" s="132"/>
      <c r="D130" s="137"/>
      <c r="E130" s="138"/>
      <c r="F130" s="139"/>
      <c r="G130" s="48"/>
    </row>
    <row r="132" spans="1:7" ht="17" customHeight="1">
      <c r="A132" s="49"/>
      <c r="F132" s="48" t="s">
        <v>254</v>
      </c>
      <c r="G132" s="48"/>
    </row>
    <row r="133" spans="1:7" ht="17" customHeight="1">
      <c r="A133" s="49"/>
      <c r="G133" s="48"/>
    </row>
    <row r="134" spans="1:7" ht="17" customHeight="1">
      <c r="A134" s="49"/>
      <c r="G134" s="48"/>
    </row>
    <row r="135" spans="1:7" ht="17" customHeight="1">
      <c r="A135" s="49"/>
      <c r="G135" s="48"/>
    </row>
    <row r="136" spans="1:7" ht="17" customHeight="1">
      <c r="A136" s="49"/>
      <c r="G136" s="48"/>
    </row>
    <row r="137" spans="1:7" ht="17" customHeight="1">
      <c r="A137" s="49"/>
      <c r="G137" s="48"/>
    </row>
    <row r="138" spans="1:7" ht="17" customHeight="1">
      <c r="A138" s="49"/>
      <c r="G138" s="48"/>
    </row>
    <row r="139" spans="1:7" ht="17" customHeight="1">
      <c r="A139" s="49"/>
      <c r="G139" s="48"/>
    </row>
    <row r="140" spans="1:7" ht="17" customHeight="1">
      <c r="A140" s="49"/>
      <c r="G140" s="48"/>
    </row>
    <row r="141" spans="1:7" ht="17" customHeight="1">
      <c r="A141" s="49"/>
      <c r="G141" s="48"/>
    </row>
    <row r="142" spans="1:7" ht="17" customHeight="1">
      <c r="A142" s="49"/>
      <c r="G142" s="48"/>
    </row>
    <row r="143" spans="1:7" ht="17" customHeight="1">
      <c r="A143" s="49"/>
      <c r="G143" s="48"/>
    </row>
    <row r="144" spans="1:7" ht="17" customHeight="1">
      <c r="A144" s="49"/>
      <c r="G144" s="48"/>
    </row>
    <row r="145" spans="1:7" ht="17" customHeight="1">
      <c r="A145" s="49"/>
      <c r="G145" s="48"/>
    </row>
    <row r="146" spans="1:7" ht="17" customHeight="1">
      <c r="A146" s="49"/>
      <c r="G146" s="48"/>
    </row>
    <row r="147" spans="1:7" ht="17" customHeight="1">
      <c r="A147" s="49"/>
      <c r="G147" s="48"/>
    </row>
    <row r="148" spans="1:7" ht="17" customHeight="1">
      <c r="A148" s="49"/>
      <c r="G148" s="48"/>
    </row>
    <row r="149" spans="1:7" ht="17" customHeight="1">
      <c r="A149" s="49"/>
      <c r="G149" s="48"/>
    </row>
    <row r="150" spans="1:7" ht="17" customHeight="1">
      <c r="A150" s="49"/>
      <c r="G150" s="48"/>
    </row>
    <row r="151" spans="1:7" ht="17" customHeight="1">
      <c r="A151" s="49"/>
      <c r="G151" s="48"/>
    </row>
    <row r="152" spans="1:7" ht="17" customHeight="1">
      <c r="A152" s="49"/>
      <c r="G152" s="48"/>
    </row>
    <row r="153" spans="1:7" ht="17" customHeight="1">
      <c r="A153" s="49"/>
      <c r="G153" s="48"/>
    </row>
    <row r="154" spans="1:7" ht="17" customHeight="1">
      <c r="A154" s="49"/>
      <c r="G154" s="48"/>
    </row>
  </sheetData>
  <sheetProtection sheet="1" objects="1" scenarios="1" selectLockedCells="1"/>
  <mergeCells count="12">
    <mergeCell ref="A78:C81"/>
    <mergeCell ref="D78:F81"/>
    <mergeCell ref="A102:C105"/>
    <mergeCell ref="D102:F105"/>
    <mergeCell ref="A127:C130"/>
    <mergeCell ref="D127:F130"/>
    <mergeCell ref="B7:E7"/>
    <mergeCell ref="B8:E8"/>
    <mergeCell ref="A29:C32"/>
    <mergeCell ref="D29:F32"/>
    <mergeCell ref="A53:C55"/>
    <mergeCell ref="D53:F55"/>
  </mergeCells>
  <pageMargins left="0.25" right="0.25" top="0.75" bottom="0.75" header="0.3" footer="0.3"/>
  <pageSetup scale="59" orientation="portrait" horizontalDpi="4294967292" verticalDpi="4294967292"/>
  <rowBreaks count="3" manualBreakCount="3">
    <brk id="55" max="16383" man="1"/>
    <brk id="107" max="16383" man="1"/>
    <brk id="153" max="16383" man="1"/>
  </rowBreaks>
  <colBreaks count="1" manualBreakCount="1">
    <brk id="6" max="1048575" man="1"/>
  </colBreaks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G154"/>
  <sheetViews>
    <sheetView topLeftCell="A94" workbookViewId="0">
      <selection activeCell="D116" sqref="D116"/>
    </sheetView>
  </sheetViews>
  <sheetFormatPr baseColWidth="10" defaultRowHeight="17" customHeight="1" x14ac:dyDescent="0"/>
  <cols>
    <col min="1" max="1" width="20.83203125" style="48" customWidth="1"/>
    <col min="2" max="2" width="32" style="48" customWidth="1"/>
    <col min="3" max="3" width="19.5" style="48" customWidth="1"/>
    <col min="4" max="4" width="22.1640625" style="48" customWidth="1"/>
    <col min="5" max="5" width="33.83203125" style="48" customWidth="1"/>
    <col min="6" max="6" width="21.5" style="48" customWidth="1"/>
    <col min="7" max="7" width="10.83203125" style="49"/>
    <col min="8" max="16384" width="10.83203125" style="48"/>
  </cols>
  <sheetData>
    <row r="7" spans="1:7" ht="17" customHeight="1">
      <c r="B7" s="140" t="s">
        <v>252</v>
      </c>
      <c r="C7" s="141"/>
      <c r="D7" s="141"/>
      <c r="E7" s="141"/>
    </row>
    <row r="8" spans="1:7" ht="17" customHeight="1">
      <c r="B8" s="140" t="s">
        <v>253</v>
      </c>
      <c r="C8" s="142"/>
      <c r="D8" s="142"/>
      <c r="E8" s="142"/>
    </row>
    <row r="9" spans="1:7" ht="17" customHeight="1" thickBot="1"/>
    <row r="10" spans="1:7" ht="35" customHeight="1">
      <c r="A10" s="50"/>
      <c r="B10" s="51" t="s">
        <v>230</v>
      </c>
      <c r="C10" s="52"/>
      <c r="D10" s="103"/>
      <c r="E10" s="53" t="s">
        <v>232</v>
      </c>
      <c r="F10" s="54"/>
      <c r="G10" s="55"/>
    </row>
    <row r="11" spans="1:7" ht="17" customHeight="1">
      <c r="A11" s="56" t="s">
        <v>55</v>
      </c>
      <c r="B11" s="57" t="s">
        <v>56</v>
      </c>
      <c r="C11" s="58" t="s">
        <v>231</v>
      </c>
      <c r="D11" s="104" t="s">
        <v>55</v>
      </c>
      <c r="E11" s="59" t="s">
        <v>56</v>
      </c>
      <c r="F11" s="60" t="s">
        <v>231</v>
      </c>
      <c r="G11" s="61"/>
    </row>
    <row r="12" spans="1:7" ht="23" customHeight="1">
      <c r="A12" s="62"/>
      <c r="B12" s="63"/>
      <c r="C12" s="64"/>
      <c r="D12" s="115"/>
      <c r="E12" s="65"/>
      <c r="F12" s="66"/>
    </row>
    <row r="13" spans="1:7" ht="23" customHeight="1">
      <c r="A13" s="67"/>
      <c r="B13" s="68"/>
      <c r="C13" s="69"/>
      <c r="D13" s="115"/>
      <c r="E13" s="70"/>
      <c r="F13" s="66"/>
    </row>
    <row r="14" spans="1:7" ht="23" customHeight="1">
      <c r="A14" s="67"/>
      <c r="B14" s="68"/>
      <c r="C14" s="69"/>
      <c r="D14" s="115"/>
      <c r="E14" s="65"/>
      <c r="F14" s="66"/>
    </row>
    <row r="15" spans="1:7" ht="23" customHeight="1">
      <c r="A15" s="67"/>
      <c r="B15" s="71"/>
      <c r="C15" s="69"/>
      <c r="D15" s="115"/>
      <c r="E15" s="65"/>
      <c r="F15" s="66"/>
    </row>
    <row r="16" spans="1:7" ht="23" customHeight="1">
      <c r="A16" s="67"/>
      <c r="B16" s="68"/>
      <c r="C16" s="69"/>
      <c r="D16" s="115"/>
      <c r="E16" s="65"/>
      <c r="F16" s="66"/>
    </row>
    <row r="17" spans="1:7" ht="23" customHeight="1">
      <c r="A17" s="72"/>
      <c r="B17" s="68"/>
      <c r="C17" s="69"/>
      <c r="D17" s="115"/>
      <c r="E17" s="65"/>
      <c r="F17" s="66"/>
    </row>
    <row r="18" spans="1:7" ht="23" customHeight="1">
      <c r="A18" s="72"/>
      <c r="B18" s="68"/>
      <c r="C18" s="69"/>
      <c r="D18" s="115"/>
      <c r="E18" s="65"/>
      <c r="F18" s="66"/>
    </row>
    <row r="19" spans="1:7" ht="23" customHeight="1">
      <c r="A19" s="72"/>
      <c r="B19" s="68"/>
      <c r="C19" s="69"/>
      <c r="D19" s="115"/>
      <c r="E19" s="65"/>
      <c r="F19" s="66"/>
    </row>
    <row r="20" spans="1:7" ht="23" customHeight="1">
      <c r="A20" s="72"/>
      <c r="B20" s="68"/>
      <c r="C20" s="69"/>
      <c r="D20" s="115"/>
      <c r="E20" s="65"/>
      <c r="F20" s="66"/>
    </row>
    <row r="21" spans="1:7" ht="23" customHeight="1">
      <c r="A21" s="72"/>
      <c r="B21" s="68"/>
      <c r="C21" s="69"/>
      <c r="D21" s="115"/>
      <c r="E21" s="65"/>
      <c r="F21" s="66"/>
    </row>
    <row r="22" spans="1:7" ht="23" customHeight="1">
      <c r="A22" s="72"/>
      <c r="B22" s="68"/>
      <c r="C22" s="69"/>
      <c r="D22" s="115"/>
      <c r="E22" s="65"/>
      <c r="F22" s="66"/>
    </row>
    <row r="23" spans="1:7" ht="23" customHeight="1">
      <c r="A23" s="72"/>
      <c r="B23" s="68"/>
      <c r="C23" s="73"/>
      <c r="D23" s="115"/>
      <c r="E23" s="65"/>
      <c r="F23" s="74"/>
    </row>
    <row r="24" spans="1:7" ht="23" customHeight="1">
      <c r="A24" s="72"/>
      <c r="B24" s="75"/>
      <c r="C24" s="76"/>
      <c r="D24" s="116"/>
      <c r="E24" s="77"/>
      <c r="F24" s="78"/>
    </row>
    <row r="25" spans="1:7" ht="23" customHeight="1">
      <c r="A25" s="72"/>
      <c r="B25" s="68"/>
      <c r="C25" s="79"/>
      <c r="D25" s="115"/>
      <c r="E25" s="65"/>
      <c r="F25" s="80"/>
    </row>
    <row r="26" spans="1:7" ht="23" customHeight="1">
      <c r="A26" s="72"/>
      <c r="B26" s="68"/>
      <c r="C26" s="69"/>
      <c r="D26" s="115"/>
      <c r="E26" s="65"/>
      <c r="F26" s="66"/>
    </row>
    <row r="27" spans="1:7" ht="17" customHeight="1">
      <c r="A27" s="81" t="s">
        <v>82</v>
      </c>
      <c r="B27" s="82"/>
      <c r="C27" s="98">
        <f>SUM(C12:C26)</f>
        <v>0</v>
      </c>
      <c r="D27" s="105" t="s">
        <v>82</v>
      </c>
      <c r="E27" s="83"/>
      <c r="F27" s="99">
        <f>SUM(F12:F26)</f>
        <v>0</v>
      </c>
      <c r="G27" s="85"/>
    </row>
    <row r="28" spans="1:7" ht="17" customHeight="1">
      <c r="A28" s="102" t="s">
        <v>251</v>
      </c>
      <c r="B28" s="100"/>
      <c r="C28" s="113"/>
      <c r="D28" s="106" t="s">
        <v>251</v>
      </c>
      <c r="E28" s="101"/>
      <c r="F28" s="114"/>
      <c r="G28" s="86"/>
    </row>
    <row r="29" spans="1:7" ht="17" customHeight="1">
      <c r="A29" s="134" t="s">
        <v>238</v>
      </c>
      <c r="B29" s="135"/>
      <c r="C29" s="136"/>
      <c r="D29" s="126" t="s">
        <v>241</v>
      </c>
      <c r="E29" s="127"/>
      <c r="F29" s="128"/>
      <c r="G29" s="86"/>
    </row>
    <row r="30" spans="1:7" ht="17" customHeight="1">
      <c r="A30" s="129"/>
      <c r="B30" s="127"/>
      <c r="C30" s="128"/>
      <c r="D30" s="129"/>
      <c r="E30" s="127"/>
      <c r="F30" s="128"/>
      <c r="G30" s="86"/>
    </row>
    <row r="31" spans="1:7" ht="17" customHeight="1">
      <c r="A31" s="129"/>
      <c r="B31" s="127"/>
      <c r="C31" s="128"/>
      <c r="D31" s="129"/>
      <c r="E31" s="127"/>
      <c r="F31" s="128"/>
      <c r="G31" s="86"/>
    </row>
    <row r="32" spans="1:7" ht="17" customHeight="1" thickBot="1">
      <c r="A32" s="137"/>
      <c r="B32" s="138"/>
      <c r="C32" s="139"/>
      <c r="D32" s="130"/>
      <c r="E32" s="131"/>
      <c r="F32" s="132"/>
      <c r="G32" s="86"/>
    </row>
    <row r="33" spans="1:7" ht="17" customHeight="1" thickBot="1">
      <c r="A33" s="49"/>
      <c r="B33" s="49"/>
      <c r="C33" s="49"/>
      <c r="D33" s="49"/>
      <c r="E33" s="49"/>
      <c r="F33" s="49"/>
    </row>
    <row r="34" spans="1:7" ht="34" customHeight="1">
      <c r="A34" s="87"/>
      <c r="B34" s="88" t="s">
        <v>233</v>
      </c>
      <c r="C34" s="89"/>
      <c r="D34" s="107"/>
      <c r="E34" s="90" t="s">
        <v>234</v>
      </c>
      <c r="F34" s="91"/>
      <c r="G34" s="48"/>
    </row>
    <row r="35" spans="1:7" ht="17" customHeight="1">
      <c r="A35" s="56" t="s">
        <v>55</v>
      </c>
      <c r="B35" s="57" t="s">
        <v>56</v>
      </c>
      <c r="C35" s="58" t="s">
        <v>231</v>
      </c>
      <c r="D35" s="56" t="s">
        <v>55</v>
      </c>
      <c r="E35" s="57" t="s">
        <v>56</v>
      </c>
      <c r="F35" s="58" t="s">
        <v>231</v>
      </c>
      <c r="G35" s="48"/>
    </row>
    <row r="36" spans="1:7" ht="23" customHeight="1">
      <c r="A36" s="62"/>
      <c r="B36" s="63"/>
      <c r="C36" s="64"/>
      <c r="D36" s="108"/>
      <c r="E36" s="92"/>
      <c r="F36" s="84"/>
      <c r="G36" s="48"/>
    </row>
    <row r="37" spans="1:7" ht="23" customHeight="1">
      <c r="A37" s="67"/>
      <c r="B37" s="68"/>
      <c r="C37" s="69"/>
      <c r="D37" s="108"/>
      <c r="E37" s="93"/>
      <c r="F37" s="84"/>
      <c r="G37" s="48"/>
    </row>
    <row r="38" spans="1:7" ht="23" customHeight="1">
      <c r="A38" s="67"/>
      <c r="B38" s="68"/>
      <c r="C38" s="69"/>
      <c r="D38" s="108"/>
      <c r="E38" s="93"/>
      <c r="F38" s="84"/>
      <c r="G38" s="48"/>
    </row>
    <row r="39" spans="1:7" ht="23" customHeight="1">
      <c r="A39" s="67"/>
      <c r="B39" s="71"/>
      <c r="C39" s="69"/>
      <c r="D39" s="108"/>
      <c r="E39" s="94"/>
      <c r="F39" s="84"/>
      <c r="G39" s="48"/>
    </row>
    <row r="40" spans="1:7" ht="23" customHeight="1">
      <c r="A40" s="67"/>
      <c r="B40" s="68"/>
      <c r="C40" s="69"/>
      <c r="D40" s="108"/>
      <c r="E40" s="93"/>
      <c r="F40" s="84"/>
      <c r="G40" s="48"/>
    </row>
    <row r="41" spans="1:7" ht="23" customHeight="1">
      <c r="A41" s="72"/>
      <c r="B41" s="68"/>
      <c r="C41" s="69"/>
      <c r="D41" s="109"/>
      <c r="E41" s="93"/>
      <c r="F41" s="84"/>
      <c r="G41" s="48"/>
    </row>
    <row r="42" spans="1:7" ht="23" customHeight="1">
      <c r="A42" s="72"/>
      <c r="B42" s="68"/>
      <c r="C42" s="69"/>
      <c r="D42" s="109"/>
      <c r="E42" s="93"/>
      <c r="F42" s="84"/>
      <c r="G42" s="48"/>
    </row>
    <row r="43" spans="1:7" ht="23" customHeight="1">
      <c r="A43" s="72"/>
      <c r="B43" s="68"/>
      <c r="C43" s="69"/>
      <c r="D43" s="109"/>
      <c r="E43" s="93"/>
      <c r="F43" s="84"/>
      <c r="G43" s="48"/>
    </row>
    <row r="44" spans="1:7" ht="23" customHeight="1">
      <c r="A44" s="72"/>
      <c r="B44" s="68"/>
      <c r="C44" s="69"/>
      <c r="D44" s="109"/>
      <c r="E44" s="93"/>
      <c r="F44" s="84"/>
      <c r="G44" s="48"/>
    </row>
    <row r="45" spans="1:7" ht="23" customHeight="1">
      <c r="A45" s="72"/>
      <c r="B45" s="68"/>
      <c r="C45" s="69"/>
      <c r="D45" s="109"/>
      <c r="E45" s="93"/>
      <c r="F45" s="84"/>
      <c r="G45" s="48"/>
    </row>
    <row r="46" spans="1:7" ht="23" customHeight="1">
      <c r="A46" s="72"/>
      <c r="B46" s="68"/>
      <c r="C46" s="69"/>
      <c r="D46" s="109"/>
      <c r="E46" s="93"/>
      <c r="F46" s="84"/>
      <c r="G46" s="48"/>
    </row>
    <row r="47" spans="1:7" ht="23" customHeight="1">
      <c r="A47" s="72"/>
      <c r="B47" s="68"/>
      <c r="C47" s="73"/>
      <c r="D47" s="109"/>
      <c r="E47" s="93"/>
      <c r="F47" s="95"/>
      <c r="G47" s="48"/>
    </row>
    <row r="48" spans="1:7" ht="23" customHeight="1">
      <c r="A48" s="72"/>
      <c r="B48" s="75"/>
      <c r="C48" s="76"/>
      <c r="D48" s="109"/>
      <c r="E48" s="96"/>
      <c r="F48" s="76"/>
      <c r="G48" s="48"/>
    </row>
    <row r="49" spans="1:7" ht="23" customHeight="1">
      <c r="A49" s="72"/>
      <c r="B49" s="68"/>
      <c r="C49" s="79"/>
      <c r="D49" s="109"/>
      <c r="E49" s="93"/>
      <c r="F49" s="97"/>
      <c r="G49" s="48"/>
    </row>
    <row r="50" spans="1:7" ht="23" customHeight="1">
      <c r="A50" s="72"/>
      <c r="B50" s="68"/>
      <c r="C50" s="69"/>
      <c r="D50" s="109"/>
      <c r="E50" s="93"/>
      <c r="F50" s="84"/>
    </row>
    <row r="51" spans="1:7" ht="17" customHeight="1">
      <c r="A51" s="81" t="s">
        <v>82</v>
      </c>
      <c r="B51" s="82"/>
      <c r="C51" s="98">
        <f>SUM(C36:C50)</f>
        <v>0</v>
      </c>
      <c r="D51" s="110" t="s">
        <v>82</v>
      </c>
      <c r="E51" s="93"/>
      <c r="F51" s="99">
        <f>SUM(F36:F50)</f>
        <v>0</v>
      </c>
    </row>
    <row r="52" spans="1:7" ht="17" customHeight="1">
      <c r="A52" s="102" t="s">
        <v>251</v>
      </c>
      <c r="B52" s="100"/>
      <c r="C52" s="114"/>
      <c r="D52" s="102" t="s">
        <v>251</v>
      </c>
      <c r="E52" s="100"/>
      <c r="F52" s="114"/>
      <c r="G52" s="48"/>
    </row>
    <row r="53" spans="1:7" ht="17" customHeight="1">
      <c r="A53" s="133" t="s">
        <v>239</v>
      </c>
      <c r="B53" s="127"/>
      <c r="C53" s="128"/>
      <c r="D53" s="134" t="s">
        <v>240</v>
      </c>
      <c r="E53" s="135"/>
      <c r="F53" s="136"/>
      <c r="G53" s="48"/>
    </row>
    <row r="54" spans="1:7" ht="17" customHeight="1">
      <c r="A54" s="129"/>
      <c r="B54" s="127"/>
      <c r="C54" s="128"/>
      <c r="D54" s="129"/>
      <c r="E54" s="127"/>
      <c r="F54" s="128"/>
      <c r="G54" s="48"/>
    </row>
    <row r="55" spans="1:7" ht="17" customHeight="1" thickBot="1">
      <c r="A55" s="130"/>
      <c r="B55" s="131"/>
      <c r="C55" s="132"/>
      <c r="D55" s="137"/>
      <c r="E55" s="138"/>
      <c r="F55" s="139"/>
      <c r="G55" s="48"/>
    </row>
    <row r="56" spans="1:7" ht="17" customHeight="1">
      <c r="A56" s="49"/>
      <c r="B56" s="49"/>
      <c r="C56" s="49"/>
      <c r="D56" s="49"/>
      <c r="E56" s="49"/>
      <c r="F56" s="49"/>
      <c r="G56" s="48"/>
    </row>
    <row r="57" spans="1:7" ht="17" customHeight="1">
      <c r="A57" s="49"/>
      <c r="B57" s="49"/>
      <c r="C57" s="49"/>
      <c r="D57" s="49"/>
      <c r="E57" s="49"/>
      <c r="F57" s="49"/>
      <c r="G57" s="48"/>
    </row>
    <row r="58" spans="1:7" ht="17" customHeight="1" thickBot="1">
      <c r="A58" s="49"/>
      <c r="B58" s="49"/>
      <c r="C58" s="49"/>
      <c r="D58" s="49"/>
      <c r="E58" s="49"/>
      <c r="F58" s="49"/>
      <c r="G58" s="48"/>
    </row>
    <row r="59" spans="1:7" ht="35" customHeight="1">
      <c r="A59" s="50"/>
      <c r="B59" s="51" t="s">
        <v>245</v>
      </c>
      <c r="C59" s="52"/>
      <c r="D59" s="111"/>
      <c r="E59" s="53" t="s">
        <v>235</v>
      </c>
      <c r="F59" s="54"/>
      <c r="G59" s="48"/>
    </row>
    <row r="60" spans="1:7" ht="17" customHeight="1">
      <c r="A60" s="56" t="s">
        <v>55</v>
      </c>
      <c r="B60" s="57" t="s">
        <v>56</v>
      </c>
      <c r="C60" s="58" t="s">
        <v>231</v>
      </c>
      <c r="D60" s="56" t="s">
        <v>55</v>
      </c>
      <c r="E60" s="57" t="s">
        <v>56</v>
      </c>
      <c r="F60" s="58" t="s">
        <v>231</v>
      </c>
      <c r="G60" s="48"/>
    </row>
    <row r="61" spans="1:7" ht="23" customHeight="1">
      <c r="A61" s="62"/>
      <c r="B61" s="63"/>
      <c r="C61" s="64"/>
      <c r="D61" s="108"/>
      <c r="E61" s="92"/>
      <c r="F61" s="84"/>
      <c r="G61" s="48"/>
    </row>
    <row r="62" spans="1:7" ht="23" customHeight="1">
      <c r="A62" s="67"/>
      <c r="B62" s="68"/>
      <c r="C62" s="69"/>
      <c r="D62" s="108"/>
      <c r="E62" s="93"/>
      <c r="F62" s="84"/>
      <c r="G62" s="48"/>
    </row>
    <row r="63" spans="1:7" ht="23" customHeight="1">
      <c r="A63" s="67"/>
      <c r="B63" s="68"/>
      <c r="C63" s="69"/>
      <c r="D63" s="108"/>
      <c r="E63" s="93"/>
      <c r="F63" s="84"/>
      <c r="G63" s="48"/>
    </row>
    <row r="64" spans="1:7" ht="23" customHeight="1">
      <c r="A64" s="67"/>
      <c r="B64" s="71"/>
      <c r="C64" s="69"/>
      <c r="D64" s="108"/>
      <c r="E64" s="94"/>
      <c r="F64" s="84"/>
      <c r="G64" s="48"/>
    </row>
    <row r="65" spans="1:7" ht="23" customHeight="1">
      <c r="A65" s="67"/>
      <c r="B65" s="68"/>
      <c r="C65" s="69"/>
      <c r="D65" s="108"/>
      <c r="E65" s="93"/>
      <c r="F65" s="84"/>
      <c r="G65" s="48"/>
    </row>
    <row r="66" spans="1:7" ht="23" customHeight="1">
      <c r="A66" s="72"/>
      <c r="B66" s="68"/>
      <c r="C66" s="69"/>
      <c r="D66" s="109"/>
      <c r="E66" s="93"/>
      <c r="F66" s="84"/>
      <c r="G66" s="48"/>
    </row>
    <row r="67" spans="1:7" ht="23" customHeight="1">
      <c r="A67" s="72"/>
      <c r="B67" s="68"/>
      <c r="C67" s="69"/>
      <c r="D67" s="109"/>
      <c r="E67" s="93"/>
      <c r="F67" s="84"/>
      <c r="G67" s="48"/>
    </row>
    <row r="68" spans="1:7" ht="23" customHeight="1">
      <c r="A68" s="72"/>
      <c r="B68" s="68"/>
      <c r="C68" s="69"/>
      <c r="D68" s="109"/>
      <c r="E68" s="93"/>
      <c r="F68" s="84"/>
      <c r="G68" s="48"/>
    </row>
    <row r="69" spans="1:7" ht="23" customHeight="1">
      <c r="A69" s="72"/>
      <c r="B69" s="68"/>
      <c r="C69" s="69"/>
      <c r="D69" s="109"/>
      <c r="E69" s="93"/>
      <c r="F69" s="84"/>
      <c r="G69" s="48"/>
    </row>
    <row r="70" spans="1:7" ht="23" customHeight="1">
      <c r="A70" s="72"/>
      <c r="B70" s="68"/>
      <c r="C70" s="69"/>
      <c r="D70" s="109"/>
      <c r="E70" s="93"/>
      <c r="F70" s="84"/>
      <c r="G70" s="48"/>
    </row>
    <row r="71" spans="1:7" ht="23" customHeight="1">
      <c r="A71" s="72"/>
      <c r="B71" s="68"/>
      <c r="C71" s="69"/>
      <c r="D71" s="109"/>
      <c r="E71" s="93"/>
      <c r="F71" s="84"/>
      <c r="G71" s="48"/>
    </row>
    <row r="72" spans="1:7" ht="23" customHeight="1">
      <c r="A72" s="72"/>
      <c r="B72" s="68"/>
      <c r="C72" s="73"/>
      <c r="D72" s="109"/>
      <c r="E72" s="93"/>
      <c r="F72" s="95"/>
      <c r="G72" s="48"/>
    </row>
    <row r="73" spans="1:7" ht="23" customHeight="1">
      <c r="A73" s="72"/>
      <c r="B73" s="75"/>
      <c r="C73" s="76"/>
      <c r="D73" s="109"/>
      <c r="E73" s="96"/>
      <c r="F73" s="76"/>
      <c r="G73" s="48"/>
    </row>
    <row r="74" spans="1:7" ht="23" customHeight="1">
      <c r="A74" s="72"/>
      <c r="B74" s="68"/>
      <c r="C74" s="79"/>
      <c r="D74" s="109"/>
      <c r="E74" s="93"/>
      <c r="F74" s="97"/>
      <c r="G74" s="48"/>
    </row>
    <row r="75" spans="1:7" ht="23" customHeight="1">
      <c r="A75" s="72"/>
      <c r="B75" s="68"/>
      <c r="C75" s="69"/>
      <c r="D75" s="109"/>
      <c r="E75" s="93"/>
      <c r="F75" s="84"/>
      <c r="G75" s="48"/>
    </row>
    <row r="76" spans="1:7" ht="17" customHeight="1">
      <c r="A76" s="81" t="s">
        <v>82</v>
      </c>
      <c r="B76" s="82"/>
      <c r="C76" s="98">
        <f>SUM(C61:C75)</f>
        <v>0</v>
      </c>
      <c r="D76" s="110" t="s">
        <v>82</v>
      </c>
      <c r="E76" s="93"/>
      <c r="F76" s="99">
        <f>SUM(F61:F75)</f>
        <v>0</v>
      </c>
      <c r="G76" s="48"/>
    </row>
    <row r="77" spans="1:7" ht="17" customHeight="1">
      <c r="A77" s="102" t="s">
        <v>251</v>
      </c>
      <c r="B77" s="100"/>
      <c r="C77" s="114"/>
      <c r="D77" s="102" t="s">
        <v>251</v>
      </c>
      <c r="E77" s="100"/>
      <c r="F77" s="114"/>
      <c r="G77" s="48"/>
    </row>
    <row r="78" spans="1:7" ht="17" customHeight="1">
      <c r="A78" s="133" t="s">
        <v>246</v>
      </c>
      <c r="B78" s="127"/>
      <c r="C78" s="128"/>
      <c r="D78" s="133" t="s">
        <v>242</v>
      </c>
      <c r="E78" s="127"/>
      <c r="F78" s="128"/>
      <c r="G78" s="48"/>
    </row>
    <row r="79" spans="1:7" ht="17" customHeight="1">
      <c r="A79" s="129"/>
      <c r="B79" s="127"/>
      <c r="C79" s="128"/>
      <c r="D79" s="129"/>
      <c r="E79" s="127"/>
      <c r="F79" s="128"/>
      <c r="G79" s="48"/>
    </row>
    <row r="80" spans="1:7" ht="17" customHeight="1">
      <c r="A80" s="129"/>
      <c r="B80" s="127"/>
      <c r="C80" s="128"/>
      <c r="D80" s="129"/>
      <c r="E80" s="127"/>
      <c r="F80" s="128"/>
      <c r="G80" s="48"/>
    </row>
    <row r="81" spans="1:7" ht="17" customHeight="1" thickBot="1">
      <c r="A81" s="130"/>
      <c r="B81" s="131"/>
      <c r="C81" s="132"/>
      <c r="D81" s="130"/>
      <c r="E81" s="131"/>
      <c r="F81" s="132"/>
      <c r="G81" s="48"/>
    </row>
    <row r="82" spans="1:7" ht="17" customHeight="1" thickBot="1">
      <c r="A82" s="49"/>
      <c r="B82" s="49"/>
      <c r="C82" s="49"/>
      <c r="D82" s="49"/>
      <c r="E82" s="49"/>
      <c r="F82" s="49"/>
      <c r="G82" s="48"/>
    </row>
    <row r="83" spans="1:7" ht="34" customHeight="1">
      <c r="A83" s="87"/>
      <c r="B83" s="88" t="s">
        <v>250</v>
      </c>
      <c r="C83" s="89"/>
      <c r="D83" s="107"/>
      <c r="E83" s="90" t="s">
        <v>247</v>
      </c>
      <c r="F83" s="91"/>
      <c r="G83" s="48"/>
    </row>
    <row r="84" spans="1:7" ht="17" customHeight="1">
      <c r="A84" s="56" t="s">
        <v>55</v>
      </c>
      <c r="B84" s="57" t="s">
        <v>56</v>
      </c>
      <c r="C84" s="58" t="s">
        <v>231</v>
      </c>
      <c r="D84" s="56" t="s">
        <v>55</v>
      </c>
      <c r="E84" s="57"/>
      <c r="F84" s="58" t="s">
        <v>231</v>
      </c>
      <c r="G84" s="48"/>
    </row>
    <row r="85" spans="1:7" ht="23" customHeight="1">
      <c r="A85" s="62"/>
      <c r="B85" s="63"/>
      <c r="C85" s="64"/>
      <c r="D85" s="108"/>
      <c r="E85" s="92"/>
      <c r="F85" s="84"/>
      <c r="G85" s="48"/>
    </row>
    <row r="86" spans="1:7" ht="23" customHeight="1">
      <c r="A86" s="67"/>
      <c r="B86" s="68"/>
      <c r="C86" s="69"/>
      <c r="D86" s="108"/>
      <c r="E86" s="93"/>
      <c r="F86" s="84"/>
      <c r="G86" s="48"/>
    </row>
    <row r="87" spans="1:7" ht="23" customHeight="1">
      <c r="A87" s="67"/>
      <c r="B87" s="68"/>
      <c r="C87" s="69"/>
      <c r="D87" s="108"/>
      <c r="E87" s="93"/>
      <c r="F87" s="84"/>
      <c r="G87" s="48"/>
    </row>
    <row r="88" spans="1:7" ht="23" customHeight="1">
      <c r="A88" s="67"/>
      <c r="B88" s="71"/>
      <c r="C88" s="69"/>
      <c r="D88" s="108"/>
      <c r="E88" s="94"/>
      <c r="F88" s="84"/>
      <c r="G88" s="48"/>
    </row>
    <row r="89" spans="1:7" ht="23" customHeight="1">
      <c r="A89" s="67"/>
      <c r="B89" s="68"/>
      <c r="C89" s="69"/>
      <c r="D89" s="108"/>
      <c r="E89" s="93"/>
      <c r="F89" s="84"/>
      <c r="G89" s="48"/>
    </row>
    <row r="90" spans="1:7" ht="23" customHeight="1">
      <c r="A90" s="72"/>
      <c r="B90" s="68"/>
      <c r="C90" s="69"/>
      <c r="D90" s="109"/>
      <c r="E90" s="93"/>
      <c r="F90" s="84"/>
      <c r="G90" s="48"/>
    </row>
    <row r="91" spans="1:7" ht="23" customHeight="1">
      <c r="A91" s="72"/>
      <c r="B91" s="68"/>
      <c r="C91" s="69"/>
      <c r="D91" s="109"/>
      <c r="E91" s="93"/>
      <c r="F91" s="84"/>
      <c r="G91" s="48"/>
    </row>
    <row r="92" spans="1:7" ht="23" customHeight="1">
      <c r="A92" s="72"/>
      <c r="B92" s="68"/>
      <c r="C92" s="69"/>
      <c r="D92" s="109"/>
      <c r="E92" s="93"/>
      <c r="F92" s="84"/>
      <c r="G92" s="48"/>
    </row>
    <row r="93" spans="1:7" ht="23" customHeight="1">
      <c r="A93" s="72"/>
      <c r="B93" s="68"/>
      <c r="C93" s="69"/>
      <c r="D93" s="109"/>
      <c r="E93" s="93"/>
      <c r="F93" s="84"/>
      <c r="G93" s="48"/>
    </row>
    <row r="94" spans="1:7" ht="23" customHeight="1">
      <c r="A94" s="72"/>
      <c r="B94" s="68"/>
      <c r="C94" s="69"/>
      <c r="D94" s="109"/>
      <c r="E94" s="93"/>
      <c r="F94" s="84"/>
      <c r="G94" s="48"/>
    </row>
    <row r="95" spans="1:7" ht="23" customHeight="1">
      <c r="A95" s="72"/>
      <c r="B95" s="68"/>
      <c r="C95" s="69"/>
      <c r="D95" s="109"/>
      <c r="E95" s="93"/>
      <c r="F95" s="84"/>
      <c r="G95" s="48"/>
    </row>
    <row r="96" spans="1:7" ht="23" customHeight="1">
      <c r="A96" s="72"/>
      <c r="B96" s="68"/>
      <c r="C96" s="73"/>
      <c r="D96" s="109"/>
      <c r="E96" s="93"/>
      <c r="F96" s="95"/>
      <c r="G96" s="48"/>
    </row>
    <row r="97" spans="1:7" ht="23" customHeight="1">
      <c r="A97" s="72"/>
      <c r="B97" s="75"/>
      <c r="C97" s="76"/>
      <c r="D97" s="109"/>
      <c r="E97" s="96"/>
      <c r="F97" s="76"/>
      <c r="G97" s="48"/>
    </row>
    <row r="98" spans="1:7" ht="23" customHeight="1">
      <c r="A98" s="72"/>
      <c r="B98" s="68"/>
      <c r="C98" s="79"/>
      <c r="D98" s="109"/>
      <c r="E98" s="93"/>
      <c r="F98" s="97"/>
      <c r="G98" s="48"/>
    </row>
    <row r="99" spans="1:7" ht="23" customHeight="1">
      <c r="A99" s="72"/>
      <c r="B99" s="68"/>
      <c r="C99" s="69"/>
      <c r="D99" s="109"/>
      <c r="E99" s="93"/>
      <c r="F99" s="84"/>
      <c r="G99" s="48"/>
    </row>
    <row r="100" spans="1:7" ht="17" customHeight="1">
      <c r="A100" s="81" t="s">
        <v>82</v>
      </c>
      <c r="B100" s="82"/>
      <c r="C100" s="98">
        <f>SUM(C85:C99)</f>
        <v>0</v>
      </c>
      <c r="D100" s="110" t="s">
        <v>82</v>
      </c>
      <c r="E100" s="93"/>
      <c r="F100" s="99">
        <f>SUM(F85:F99)</f>
        <v>0</v>
      </c>
      <c r="G100" s="48"/>
    </row>
    <row r="101" spans="1:7" ht="17" customHeight="1">
      <c r="A101" s="102" t="s">
        <v>251</v>
      </c>
      <c r="B101" s="100"/>
      <c r="C101" s="114"/>
      <c r="D101" s="102" t="s">
        <v>251</v>
      </c>
      <c r="E101" s="100"/>
      <c r="F101" s="114"/>
      <c r="G101" s="48"/>
    </row>
    <row r="102" spans="1:7" ht="17" customHeight="1">
      <c r="A102" s="134" t="s">
        <v>249</v>
      </c>
      <c r="B102" s="135"/>
      <c r="C102" s="136"/>
      <c r="D102" s="133" t="s">
        <v>255</v>
      </c>
      <c r="E102" s="127"/>
      <c r="F102" s="128"/>
      <c r="G102" s="48"/>
    </row>
    <row r="103" spans="1:7" ht="17" customHeight="1">
      <c r="A103" s="129"/>
      <c r="B103" s="127"/>
      <c r="C103" s="128"/>
      <c r="D103" s="129"/>
      <c r="E103" s="127"/>
      <c r="F103" s="128"/>
      <c r="G103" s="48"/>
    </row>
    <row r="104" spans="1:7" ht="17" customHeight="1">
      <c r="A104" s="129"/>
      <c r="B104" s="127"/>
      <c r="C104" s="128"/>
      <c r="D104" s="129"/>
      <c r="E104" s="127"/>
      <c r="F104" s="128"/>
      <c r="G104" s="48"/>
    </row>
    <row r="105" spans="1:7" ht="17" customHeight="1" thickBot="1">
      <c r="A105" s="137"/>
      <c r="B105" s="138"/>
      <c r="C105" s="139"/>
      <c r="D105" s="130"/>
      <c r="E105" s="131"/>
      <c r="F105" s="132"/>
      <c r="G105" s="48"/>
    </row>
    <row r="106" spans="1:7" ht="17" customHeight="1">
      <c r="A106" s="49"/>
      <c r="B106" s="49"/>
      <c r="C106" s="49"/>
      <c r="D106" s="49"/>
      <c r="E106" s="49"/>
      <c r="F106" s="49"/>
      <c r="G106" s="48"/>
    </row>
    <row r="107" spans="1:7" ht="17" customHeight="1" thickBot="1">
      <c r="A107" s="49"/>
      <c r="B107" s="49"/>
      <c r="C107" s="49"/>
      <c r="D107" s="49"/>
      <c r="E107" s="49"/>
      <c r="F107" s="49"/>
      <c r="G107" s="48"/>
    </row>
    <row r="108" spans="1:7" ht="34" customHeight="1">
      <c r="A108" s="50"/>
      <c r="B108" s="51" t="s">
        <v>236</v>
      </c>
      <c r="C108" s="52"/>
      <c r="D108" s="111"/>
      <c r="E108" s="53" t="s">
        <v>237</v>
      </c>
      <c r="F108" s="54"/>
      <c r="G108" s="48"/>
    </row>
    <row r="109" spans="1:7" ht="17" customHeight="1">
      <c r="A109" s="56" t="s">
        <v>55</v>
      </c>
      <c r="B109" s="57" t="s">
        <v>56</v>
      </c>
      <c r="C109" s="58" t="s">
        <v>231</v>
      </c>
      <c r="D109" s="56" t="s">
        <v>55</v>
      </c>
      <c r="E109" s="57" t="s">
        <v>56</v>
      </c>
      <c r="F109" s="58" t="s">
        <v>231</v>
      </c>
      <c r="G109" s="48"/>
    </row>
    <row r="110" spans="1:7" ht="23" customHeight="1">
      <c r="A110" s="62"/>
      <c r="B110" s="63"/>
      <c r="C110" s="64"/>
      <c r="D110" s="108"/>
      <c r="E110" s="92"/>
      <c r="F110" s="84"/>
      <c r="G110" s="48"/>
    </row>
    <row r="111" spans="1:7" ht="23" customHeight="1">
      <c r="A111" s="67"/>
      <c r="B111" s="68"/>
      <c r="C111" s="69"/>
      <c r="D111" s="108"/>
      <c r="E111" s="93"/>
      <c r="F111" s="84"/>
      <c r="G111" s="48"/>
    </row>
    <row r="112" spans="1:7" ht="23" customHeight="1">
      <c r="A112" s="67"/>
      <c r="B112" s="68"/>
      <c r="C112" s="69"/>
      <c r="D112" s="108"/>
      <c r="E112" s="93"/>
      <c r="F112" s="84"/>
      <c r="G112" s="48"/>
    </row>
    <row r="113" spans="1:7" ht="23" customHeight="1">
      <c r="A113" s="67"/>
      <c r="B113" s="71"/>
      <c r="C113" s="69"/>
      <c r="D113" s="108"/>
      <c r="E113" s="94"/>
      <c r="F113" s="84"/>
      <c r="G113" s="48"/>
    </row>
    <row r="114" spans="1:7" ht="23" customHeight="1">
      <c r="A114" s="67"/>
      <c r="B114" s="68"/>
      <c r="C114" s="69"/>
      <c r="D114" s="108"/>
      <c r="E114" s="93"/>
      <c r="F114" s="84"/>
      <c r="G114" s="48"/>
    </row>
    <row r="115" spans="1:7" ht="23" customHeight="1">
      <c r="A115" s="72"/>
      <c r="B115" s="68"/>
      <c r="C115" s="69"/>
      <c r="D115" s="109"/>
      <c r="E115" s="93"/>
      <c r="F115" s="84"/>
      <c r="G115" s="48"/>
    </row>
    <row r="116" spans="1:7" ht="23" customHeight="1">
      <c r="A116" s="72"/>
      <c r="B116" s="68"/>
      <c r="C116" s="69"/>
      <c r="D116" s="109"/>
      <c r="E116" s="93"/>
      <c r="F116" s="84"/>
      <c r="G116" s="48"/>
    </row>
    <row r="117" spans="1:7" ht="23" customHeight="1">
      <c r="A117" s="72"/>
      <c r="B117" s="68"/>
      <c r="C117" s="69"/>
      <c r="D117" s="109"/>
      <c r="E117" s="93"/>
      <c r="F117" s="84"/>
      <c r="G117" s="48"/>
    </row>
    <row r="118" spans="1:7" ht="23" customHeight="1">
      <c r="A118" s="72"/>
      <c r="B118" s="68"/>
      <c r="C118" s="69"/>
      <c r="D118" s="109"/>
      <c r="E118" s="93"/>
      <c r="F118" s="84"/>
      <c r="G118" s="48"/>
    </row>
    <row r="119" spans="1:7" ht="23" customHeight="1">
      <c r="A119" s="72"/>
      <c r="B119" s="68"/>
      <c r="C119" s="69"/>
      <c r="D119" s="109"/>
      <c r="E119" s="93"/>
      <c r="F119" s="84"/>
      <c r="G119" s="48"/>
    </row>
    <row r="120" spans="1:7" ht="23" customHeight="1">
      <c r="A120" s="72"/>
      <c r="B120" s="68"/>
      <c r="C120" s="69"/>
      <c r="D120" s="109"/>
      <c r="E120" s="93"/>
      <c r="F120" s="84"/>
      <c r="G120" s="48"/>
    </row>
    <row r="121" spans="1:7" ht="23" customHeight="1">
      <c r="A121" s="72"/>
      <c r="B121" s="68"/>
      <c r="C121" s="73"/>
      <c r="D121" s="109"/>
      <c r="E121" s="93"/>
      <c r="F121" s="95"/>
      <c r="G121" s="48"/>
    </row>
    <row r="122" spans="1:7" ht="23" customHeight="1">
      <c r="A122" s="72"/>
      <c r="B122" s="75"/>
      <c r="C122" s="76"/>
      <c r="D122" s="109"/>
      <c r="E122" s="96"/>
      <c r="F122" s="76"/>
      <c r="G122" s="48"/>
    </row>
    <row r="123" spans="1:7" ht="23" customHeight="1">
      <c r="A123" s="72"/>
      <c r="B123" s="68"/>
      <c r="C123" s="79"/>
      <c r="D123" s="109"/>
      <c r="E123" s="93"/>
      <c r="F123" s="97"/>
      <c r="G123" s="48"/>
    </row>
    <row r="124" spans="1:7" ht="23" customHeight="1">
      <c r="A124" s="72"/>
      <c r="B124" s="68"/>
      <c r="C124" s="69"/>
      <c r="D124" s="109"/>
      <c r="E124" s="93"/>
      <c r="F124" s="84"/>
      <c r="G124" s="48"/>
    </row>
    <row r="125" spans="1:7" ht="17" customHeight="1">
      <c r="A125" s="81" t="s">
        <v>82</v>
      </c>
      <c r="B125" s="82"/>
      <c r="C125" s="98">
        <f>SUM(C110:C124)</f>
        <v>0</v>
      </c>
      <c r="D125" s="110" t="s">
        <v>82</v>
      </c>
      <c r="E125" s="93"/>
      <c r="F125" s="99">
        <f>SUM(F110:F124)</f>
        <v>0</v>
      </c>
      <c r="G125" s="48"/>
    </row>
    <row r="126" spans="1:7" ht="17" customHeight="1">
      <c r="A126" s="112" t="s">
        <v>251</v>
      </c>
      <c r="B126" s="100"/>
      <c r="C126" s="114"/>
      <c r="D126" s="112" t="s">
        <v>251</v>
      </c>
      <c r="E126" s="100"/>
      <c r="F126" s="114"/>
      <c r="G126" s="48"/>
    </row>
    <row r="127" spans="1:7" ht="17" customHeight="1">
      <c r="A127" s="143" t="s">
        <v>244</v>
      </c>
      <c r="B127" s="127"/>
      <c r="C127" s="128"/>
      <c r="D127" s="144" t="s">
        <v>248</v>
      </c>
      <c r="E127" s="135"/>
      <c r="F127" s="136"/>
      <c r="G127" s="48"/>
    </row>
    <row r="128" spans="1:7" ht="17" customHeight="1">
      <c r="A128" s="129"/>
      <c r="B128" s="127"/>
      <c r="C128" s="128"/>
      <c r="D128" s="129"/>
      <c r="E128" s="127"/>
      <c r="F128" s="128"/>
      <c r="G128" s="48"/>
    </row>
    <row r="129" spans="1:7" ht="17" customHeight="1">
      <c r="A129" s="129"/>
      <c r="B129" s="127"/>
      <c r="C129" s="128"/>
      <c r="D129" s="129"/>
      <c r="E129" s="127"/>
      <c r="F129" s="128"/>
      <c r="G129" s="48"/>
    </row>
    <row r="130" spans="1:7" ht="17" customHeight="1" thickBot="1">
      <c r="A130" s="130"/>
      <c r="B130" s="131"/>
      <c r="C130" s="132"/>
      <c r="D130" s="137"/>
      <c r="E130" s="138"/>
      <c r="F130" s="139"/>
      <c r="G130" s="48"/>
    </row>
    <row r="132" spans="1:7" ht="17" customHeight="1">
      <c r="A132" s="49"/>
      <c r="F132" s="48" t="s">
        <v>254</v>
      </c>
      <c r="G132" s="48"/>
    </row>
    <row r="133" spans="1:7" ht="17" customHeight="1">
      <c r="A133" s="49"/>
      <c r="G133" s="48"/>
    </row>
    <row r="134" spans="1:7" ht="17" customHeight="1">
      <c r="A134" s="49"/>
      <c r="G134" s="48"/>
    </row>
    <row r="135" spans="1:7" ht="17" customHeight="1">
      <c r="A135" s="49"/>
      <c r="G135" s="48"/>
    </row>
    <row r="136" spans="1:7" ht="17" customHeight="1">
      <c r="A136" s="49"/>
      <c r="G136" s="48"/>
    </row>
    <row r="137" spans="1:7" ht="17" customHeight="1">
      <c r="A137" s="49"/>
      <c r="G137" s="48"/>
    </row>
    <row r="138" spans="1:7" ht="17" customHeight="1">
      <c r="A138" s="49"/>
      <c r="G138" s="48"/>
    </row>
    <row r="139" spans="1:7" ht="17" customHeight="1">
      <c r="A139" s="49"/>
      <c r="G139" s="48"/>
    </row>
    <row r="140" spans="1:7" ht="17" customHeight="1">
      <c r="A140" s="49"/>
      <c r="G140" s="48"/>
    </row>
    <row r="141" spans="1:7" ht="17" customHeight="1">
      <c r="A141" s="49"/>
      <c r="G141" s="48"/>
    </row>
    <row r="142" spans="1:7" ht="17" customHeight="1">
      <c r="A142" s="49"/>
      <c r="G142" s="48"/>
    </row>
    <row r="143" spans="1:7" ht="17" customHeight="1">
      <c r="A143" s="49"/>
      <c r="G143" s="48"/>
    </row>
    <row r="144" spans="1:7" ht="17" customHeight="1">
      <c r="A144" s="49"/>
      <c r="G144" s="48"/>
    </row>
    <row r="145" spans="1:7" ht="17" customHeight="1">
      <c r="A145" s="49"/>
      <c r="G145" s="48"/>
    </row>
    <row r="146" spans="1:7" ht="17" customHeight="1">
      <c r="A146" s="49"/>
      <c r="G146" s="48"/>
    </row>
    <row r="147" spans="1:7" ht="17" customHeight="1">
      <c r="A147" s="49"/>
      <c r="G147" s="48"/>
    </row>
    <row r="148" spans="1:7" ht="17" customHeight="1">
      <c r="A148" s="49"/>
      <c r="G148" s="48"/>
    </row>
    <row r="149" spans="1:7" ht="17" customHeight="1">
      <c r="A149" s="49"/>
      <c r="G149" s="48"/>
    </row>
    <row r="150" spans="1:7" ht="17" customHeight="1">
      <c r="A150" s="49"/>
      <c r="G150" s="48"/>
    </row>
    <row r="151" spans="1:7" ht="17" customHeight="1">
      <c r="A151" s="49"/>
      <c r="G151" s="48"/>
    </row>
    <row r="152" spans="1:7" ht="17" customHeight="1">
      <c r="A152" s="49"/>
      <c r="G152" s="48"/>
    </row>
    <row r="153" spans="1:7" ht="17" customHeight="1">
      <c r="A153" s="49"/>
      <c r="G153" s="48"/>
    </row>
    <row r="154" spans="1:7" ht="17" customHeight="1">
      <c r="A154" s="49"/>
      <c r="G154" s="48"/>
    </row>
  </sheetData>
  <sheetProtection sheet="1" objects="1" scenarios="1" selectLockedCells="1"/>
  <mergeCells count="12">
    <mergeCell ref="A78:C81"/>
    <mergeCell ref="D78:F81"/>
    <mergeCell ref="A102:C105"/>
    <mergeCell ref="D102:F105"/>
    <mergeCell ref="A127:C130"/>
    <mergeCell ref="D127:F130"/>
    <mergeCell ref="B7:E7"/>
    <mergeCell ref="B8:E8"/>
    <mergeCell ref="A29:C32"/>
    <mergeCell ref="D29:F32"/>
    <mergeCell ref="A53:C55"/>
    <mergeCell ref="D53:F55"/>
  </mergeCells>
  <pageMargins left="0.25" right="0.25" top="0.75" bottom="0.75" header="0.3" footer="0.3"/>
  <pageSetup scale="59" orientation="portrait" horizontalDpi="4294967292" verticalDpi="4294967292"/>
  <rowBreaks count="3" manualBreakCount="3">
    <brk id="55" max="16383" man="1"/>
    <brk id="107" max="16383" man="1"/>
    <brk id="153" max="16383" man="1"/>
  </rowBreaks>
  <colBreaks count="1" manualBreakCount="1">
    <brk id="6" max="1048575" man="1"/>
  </colBreaks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G154"/>
  <sheetViews>
    <sheetView topLeftCell="A94" workbookViewId="0">
      <selection activeCell="D116" sqref="D116"/>
    </sheetView>
  </sheetViews>
  <sheetFormatPr baseColWidth="10" defaultRowHeight="17" customHeight="1" x14ac:dyDescent="0"/>
  <cols>
    <col min="1" max="1" width="20.83203125" style="48" customWidth="1"/>
    <col min="2" max="2" width="32" style="48" customWidth="1"/>
    <col min="3" max="3" width="19.5" style="48" customWidth="1"/>
    <col min="4" max="4" width="22.1640625" style="48" customWidth="1"/>
    <col min="5" max="5" width="33.83203125" style="48" customWidth="1"/>
    <col min="6" max="6" width="21.5" style="48" customWidth="1"/>
    <col min="7" max="7" width="10.83203125" style="49"/>
    <col min="8" max="16384" width="10.83203125" style="48"/>
  </cols>
  <sheetData>
    <row r="7" spans="1:7" ht="17" customHeight="1">
      <c r="B7" s="140" t="s">
        <v>252</v>
      </c>
      <c r="C7" s="141"/>
      <c r="D7" s="141"/>
      <c r="E7" s="141"/>
    </row>
    <row r="8" spans="1:7" ht="17" customHeight="1">
      <c r="B8" s="140" t="s">
        <v>253</v>
      </c>
      <c r="C8" s="142"/>
      <c r="D8" s="142"/>
      <c r="E8" s="142"/>
    </row>
    <row r="9" spans="1:7" ht="17" customHeight="1" thickBot="1"/>
    <row r="10" spans="1:7" ht="35" customHeight="1">
      <c r="A10" s="50"/>
      <c r="B10" s="51" t="s">
        <v>230</v>
      </c>
      <c r="C10" s="52"/>
      <c r="D10" s="103"/>
      <c r="E10" s="53" t="s">
        <v>232</v>
      </c>
      <c r="F10" s="54"/>
      <c r="G10" s="55"/>
    </row>
    <row r="11" spans="1:7" ht="17" customHeight="1">
      <c r="A11" s="56" t="s">
        <v>55</v>
      </c>
      <c r="B11" s="57" t="s">
        <v>56</v>
      </c>
      <c r="C11" s="58" t="s">
        <v>231</v>
      </c>
      <c r="D11" s="104" t="s">
        <v>55</v>
      </c>
      <c r="E11" s="59" t="s">
        <v>56</v>
      </c>
      <c r="F11" s="60" t="s">
        <v>231</v>
      </c>
      <c r="G11" s="61"/>
    </row>
    <row r="12" spans="1:7" ht="23" customHeight="1">
      <c r="A12" s="62"/>
      <c r="B12" s="63"/>
      <c r="C12" s="64"/>
      <c r="D12" s="115"/>
      <c r="E12" s="65"/>
      <c r="F12" s="66"/>
    </row>
    <row r="13" spans="1:7" ht="23" customHeight="1">
      <c r="A13" s="67"/>
      <c r="B13" s="68"/>
      <c r="C13" s="69"/>
      <c r="D13" s="115"/>
      <c r="E13" s="70"/>
      <c r="F13" s="66"/>
    </row>
    <row r="14" spans="1:7" ht="23" customHeight="1">
      <c r="A14" s="67"/>
      <c r="B14" s="68"/>
      <c r="C14" s="69"/>
      <c r="D14" s="115"/>
      <c r="E14" s="65"/>
      <c r="F14" s="66"/>
    </row>
    <row r="15" spans="1:7" ht="23" customHeight="1">
      <c r="A15" s="67"/>
      <c r="B15" s="71"/>
      <c r="C15" s="69"/>
      <c r="D15" s="115"/>
      <c r="E15" s="65"/>
      <c r="F15" s="66"/>
    </row>
    <row r="16" spans="1:7" ht="23" customHeight="1">
      <c r="A16" s="67"/>
      <c r="B16" s="68"/>
      <c r="C16" s="69"/>
      <c r="D16" s="115"/>
      <c r="E16" s="65"/>
      <c r="F16" s="66"/>
    </row>
    <row r="17" spans="1:7" ht="23" customHeight="1">
      <c r="A17" s="72"/>
      <c r="B17" s="68"/>
      <c r="C17" s="69"/>
      <c r="D17" s="115"/>
      <c r="E17" s="65"/>
      <c r="F17" s="66"/>
    </row>
    <row r="18" spans="1:7" ht="23" customHeight="1">
      <c r="A18" s="72"/>
      <c r="B18" s="68"/>
      <c r="C18" s="69"/>
      <c r="D18" s="115"/>
      <c r="E18" s="65"/>
      <c r="F18" s="66"/>
    </row>
    <row r="19" spans="1:7" ht="23" customHeight="1">
      <c r="A19" s="72"/>
      <c r="B19" s="68"/>
      <c r="C19" s="69"/>
      <c r="D19" s="115"/>
      <c r="E19" s="65"/>
      <c r="F19" s="66"/>
    </row>
    <row r="20" spans="1:7" ht="23" customHeight="1">
      <c r="A20" s="72"/>
      <c r="B20" s="68"/>
      <c r="C20" s="69"/>
      <c r="D20" s="115"/>
      <c r="E20" s="65"/>
      <c r="F20" s="66"/>
    </row>
    <row r="21" spans="1:7" ht="23" customHeight="1">
      <c r="A21" s="72"/>
      <c r="B21" s="68"/>
      <c r="C21" s="69"/>
      <c r="D21" s="115"/>
      <c r="E21" s="65"/>
      <c r="F21" s="66"/>
    </row>
    <row r="22" spans="1:7" ht="23" customHeight="1">
      <c r="A22" s="72"/>
      <c r="B22" s="68"/>
      <c r="C22" s="69"/>
      <c r="D22" s="115"/>
      <c r="E22" s="65"/>
      <c r="F22" s="66"/>
    </row>
    <row r="23" spans="1:7" ht="23" customHeight="1">
      <c r="A23" s="72"/>
      <c r="B23" s="68"/>
      <c r="C23" s="73"/>
      <c r="D23" s="115"/>
      <c r="E23" s="65"/>
      <c r="F23" s="74"/>
    </row>
    <row r="24" spans="1:7" ht="23" customHeight="1">
      <c r="A24" s="72"/>
      <c r="B24" s="75"/>
      <c r="C24" s="76"/>
      <c r="D24" s="116"/>
      <c r="E24" s="77"/>
      <c r="F24" s="78"/>
    </row>
    <row r="25" spans="1:7" ht="23" customHeight="1">
      <c r="A25" s="72"/>
      <c r="B25" s="68"/>
      <c r="C25" s="79"/>
      <c r="D25" s="115"/>
      <c r="E25" s="65"/>
      <c r="F25" s="80"/>
    </row>
    <row r="26" spans="1:7" ht="23" customHeight="1">
      <c r="A26" s="72"/>
      <c r="B26" s="68"/>
      <c r="C26" s="69"/>
      <c r="D26" s="115"/>
      <c r="E26" s="65"/>
      <c r="F26" s="66"/>
    </row>
    <row r="27" spans="1:7" ht="17" customHeight="1">
      <c r="A27" s="81" t="s">
        <v>82</v>
      </c>
      <c r="B27" s="82"/>
      <c r="C27" s="98">
        <f>SUM(C12:C26)</f>
        <v>0</v>
      </c>
      <c r="D27" s="105" t="s">
        <v>82</v>
      </c>
      <c r="E27" s="83"/>
      <c r="F27" s="99">
        <f>SUM(F12:F26)</f>
        <v>0</v>
      </c>
      <c r="G27" s="85"/>
    </row>
    <row r="28" spans="1:7" ht="17" customHeight="1">
      <c r="A28" s="102" t="s">
        <v>251</v>
      </c>
      <c r="B28" s="100"/>
      <c r="C28" s="113"/>
      <c r="D28" s="106" t="s">
        <v>251</v>
      </c>
      <c r="E28" s="101"/>
      <c r="F28" s="114"/>
      <c r="G28" s="86"/>
    </row>
    <row r="29" spans="1:7" ht="17" customHeight="1">
      <c r="A29" s="134" t="s">
        <v>238</v>
      </c>
      <c r="B29" s="135"/>
      <c r="C29" s="136"/>
      <c r="D29" s="126" t="s">
        <v>241</v>
      </c>
      <c r="E29" s="127"/>
      <c r="F29" s="128"/>
      <c r="G29" s="86"/>
    </row>
    <row r="30" spans="1:7" ht="17" customHeight="1">
      <c r="A30" s="129"/>
      <c r="B30" s="127"/>
      <c r="C30" s="128"/>
      <c r="D30" s="129"/>
      <c r="E30" s="127"/>
      <c r="F30" s="128"/>
      <c r="G30" s="86"/>
    </row>
    <row r="31" spans="1:7" ht="17" customHeight="1">
      <c r="A31" s="129"/>
      <c r="B31" s="127"/>
      <c r="C31" s="128"/>
      <c r="D31" s="129"/>
      <c r="E31" s="127"/>
      <c r="F31" s="128"/>
      <c r="G31" s="86"/>
    </row>
    <row r="32" spans="1:7" ht="17" customHeight="1" thickBot="1">
      <c r="A32" s="137"/>
      <c r="B32" s="138"/>
      <c r="C32" s="139"/>
      <c r="D32" s="130"/>
      <c r="E32" s="131"/>
      <c r="F32" s="132"/>
      <c r="G32" s="86"/>
    </row>
    <row r="33" spans="1:7" ht="17" customHeight="1" thickBot="1">
      <c r="A33" s="49"/>
      <c r="B33" s="49"/>
      <c r="C33" s="49"/>
      <c r="D33" s="49"/>
      <c r="E33" s="49"/>
      <c r="F33" s="49"/>
    </row>
    <row r="34" spans="1:7" ht="34" customHeight="1">
      <c r="A34" s="87"/>
      <c r="B34" s="88" t="s">
        <v>233</v>
      </c>
      <c r="C34" s="89"/>
      <c r="D34" s="107"/>
      <c r="E34" s="90" t="s">
        <v>234</v>
      </c>
      <c r="F34" s="91"/>
      <c r="G34" s="48"/>
    </row>
    <row r="35" spans="1:7" ht="17" customHeight="1">
      <c r="A35" s="56" t="s">
        <v>55</v>
      </c>
      <c r="B35" s="57" t="s">
        <v>56</v>
      </c>
      <c r="C35" s="58" t="s">
        <v>231</v>
      </c>
      <c r="D35" s="56" t="s">
        <v>55</v>
      </c>
      <c r="E35" s="57" t="s">
        <v>56</v>
      </c>
      <c r="F35" s="58" t="s">
        <v>231</v>
      </c>
      <c r="G35" s="48"/>
    </row>
    <row r="36" spans="1:7" ht="23" customHeight="1">
      <c r="A36" s="62"/>
      <c r="B36" s="63"/>
      <c r="C36" s="64"/>
      <c r="D36" s="108"/>
      <c r="E36" s="92"/>
      <c r="F36" s="84"/>
      <c r="G36" s="48"/>
    </row>
    <row r="37" spans="1:7" ht="23" customHeight="1">
      <c r="A37" s="67"/>
      <c r="B37" s="68"/>
      <c r="C37" s="69"/>
      <c r="D37" s="108"/>
      <c r="E37" s="93"/>
      <c r="F37" s="84"/>
      <c r="G37" s="48"/>
    </row>
    <row r="38" spans="1:7" ht="23" customHeight="1">
      <c r="A38" s="67"/>
      <c r="B38" s="68"/>
      <c r="C38" s="69"/>
      <c r="D38" s="108"/>
      <c r="E38" s="93"/>
      <c r="F38" s="84"/>
      <c r="G38" s="48"/>
    </row>
    <row r="39" spans="1:7" ht="23" customHeight="1">
      <c r="A39" s="67"/>
      <c r="B39" s="71"/>
      <c r="C39" s="69"/>
      <c r="D39" s="108"/>
      <c r="E39" s="94"/>
      <c r="F39" s="84"/>
      <c r="G39" s="48"/>
    </row>
    <row r="40" spans="1:7" ht="23" customHeight="1">
      <c r="A40" s="67"/>
      <c r="B40" s="68"/>
      <c r="C40" s="69"/>
      <c r="D40" s="108"/>
      <c r="E40" s="93"/>
      <c r="F40" s="84"/>
      <c r="G40" s="48"/>
    </row>
    <row r="41" spans="1:7" ht="23" customHeight="1">
      <c r="A41" s="72"/>
      <c r="B41" s="68"/>
      <c r="C41" s="69"/>
      <c r="D41" s="109"/>
      <c r="E41" s="93"/>
      <c r="F41" s="84"/>
      <c r="G41" s="48"/>
    </row>
    <row r="42" spans="1:7" ht="23" customHeight="1">
      <c r="A42" s="72"/>
      <c r="B42" s="68"/>
      <c r="C42" s="69"/>
      <c r="D42" s="109"/>
      <c r="E42" s="93"/>
      <c r="F42" s="84"/>
      <c r="G42" s="48"/>
    </row>
    <row r="43" spans="1:7" ht="23" customHeight="1">
      <c r="A43" s="72"/>
      <c r="B43" s="68"/>
      <c r="C43" s="69"/>
      <c r="D43" s="109"/>
      <c r="E43" s="93"/>
      <c r="F43" s="84"/>
      <c r="G43" s="48"/>
    </row>
    <row r="44" spans="1:7" ht="23" customHeight="1">
      <c r="A44" s="72"/>
      <c r="B44" s="68"/>
      <c r="C44" s="69"/>
      <c r="D44" s="109"/>
      <c r="E44" s="93"/>
      <c r="F44" s="84"/>
      <c r="G44" s="48"/>
    </row>
    <row r="45" spans="1:7" ht="23" customHeight="1">
      <c r="A45" s="72"/>
      <c r="B45" s="68"/>
      <c r="C45" s="69"/>
      <c r="D45" s="109"/>
      <c r="E45" s="93"/>
      <c r="F45" s="84"/>
      <c r="G45" s="48"/>
    </row>
    <row r="46" spans="1:7" ht="23" customHeight="1">
      <c r="A46" s="72"/>
      <c r="B46" s="68"/>
      <c r="C46" s="69"/>
      <c r="D46" s="109"/>
      <c r="E46" s="93"/>
      <c r="F46" s="84"/>
      <c r="G46" s="48"/>
    </row>
    <row r="47" spans="1:7" ht="23" customHeight="1">
      <c r="A47" s="72"/>
      <c r="B47" s="68"/>
      <c r="C47" s="73"/>
      <c r="D47" s="109"/>
      <c r="E47" s="93"/>
      <c r="F47" s="95"/>
      <c r="G47" s="48"/>
    </row>
    <row r="48" spans="1:7" ht="23" customHeight="1">
      <c r="A48" s="72"/>
      <c r="B48" s="75"/>
      <c r="C48" s="76"/>
      <c r="D48" s="109"/>
      <c r="E48" s="96"/>
      <c r="F48" s="76"/>
      <c r="G48" s="48"/>
    </row>
    <row r="49" spans="1:7" ht="23" customHeight="1">
      <c r="A49" s="72"/>
      <c r="B49" s="68"/>
      <c r="C49" s="79"/>
      <c r="D49" s="109"/>
      <c r="E49" s="93"/>
      <c r="F49" s="97"/>
      <c r="G49" s="48"/>
    </row>
    <row r="50" spans="1:7" ht="23" customHeight="1">
      <c r="A50" s="72"/>
      <c r="B50" s="68"/>
      <c r="C50" s="69"/>
      <c r="D50" s="109"/>
      <c r="E50" s="93"/>
      <c r="F50" s="84"/>
    </row>
    <row r="51" spans="1:7" ht="17" customHeight="1">
      <c r="A51" s="81" t="s">
        <v>82</v>
      </c>
      <c r="B51" s="82"/>
      <c r="C51" s="98">
        <f>SUM(C36:C50)</f>
        <v>0</v>
      </c>
      <c r="D51" s="110" t="s">
        <v>82</v>
      </c>
      <c r="E51" s="93"/>
      <c r="F51" s="99">
        <f>SUM(F36:F50)</f>
        <v>0</v>
      </c>
    </row>
    <row r="52" spans="1:7" ht="17" customHeight="1">
      <c r="A52" s="102" t="s">
        <v>251</v>
      </c>
      <c r="B52" s="100"/>
      <c r="C52" s="114"/>
      <c r="D52" s="102" t="s">
        <v>251</v>
      </c>
      <c r="E52" s="100"/>
      <c r="F52" s="114"/>
      <c r="G52" s="48"/>
    </row>
    <row r="53" spans="1:7" ht="17" customHeight="1">
      <c r="A53" s="133" t="s">
        <v>239</v>
      </c>
      <c r="B53" s="127"/>
      <c r="C53" s="128"/>
      <c r="D53" s="134" t="s">
        <v>240</v>
      </c>
      <c r="E53" s="135"/>
      <c r="F53" s="136"/>
      <c r="G53" s="48"/>
    </row>
    <row r="54" spans="1:7" ht="17" customHeight="1">
      <c r="A54" s="129"/>
      <c r="B54" s="127"/>
      <c r="C54" s="128"/>
      <c r="D54" s="129"/>
      <c r="E54" s="127"/>
      <c r="F54" s="128"/>
      <c r="G54" s="48"/>
    </row>
    <row r="55" spans="1:7" ht="17" customHeight="1" thickBot="1">
      <c r="A55" s="130"/>
      <c r="B55" s="131"/>
      <c r="C55" s="132"/>
      <c r="D55" s="137"/>
      <c r="E55" s="138"/>
      <c r="F55" s="139"/>
      <c r="G55" s="48"/>
    </row>
    <row r="56" spans="1:7" ht="17" customHeight="1">
      <c r="A56" s="49"/>
      <c r="B56" s="49"/>
      <c r="C56" s="49"/>
      <c r="D56" s="49"/>
      <c r="E56" s="49"/>
      <c r="F56" s="49"/>
      <c r="G56" s="48"/>
    </row>
    <row r="57" spans="1:7" ht="17" customHeight="1">
      <c r="A57" s="49"/>
      <c r="B57" s="49"/>
      <c r="C57" s="49"/>
      <c r="D57" s="49"/>
      <c r="E57" s="49"/>
      <c r="F57" s="49"/>
      <c r="G57" s="48"/>
    </row>
    <row r="58" spans="1:7" ht="17" customHeight="1" thickBot="1">
      <c r="A58" s="49"/>
      <c r="B58" s="49"/>
      <c r="C58" s="49"/>
      <c r="D58" s="49"/>
      <c r="E58" s="49"/>
      <c r="F58" s="49"/>
      <c r="G58" s="48"/>
    </row>
    <row r="59" spans="1:7" ht="35" customHeight="1">
      <c r="A59" s="50"/>
      <c r="B59" s="51" t="s">
        <v>245</v>
      </c>
      <c r="C59" s="52"/>
      <c r="D59" s="111"/>
      <c r="E59" s="53" t="s">
        <v>235</v>
      </c>
      <c r="F59" s="54"/>
      <c r="G59" s="48"/>
    </row>
    <row r="60" spans="1:7" ht="17" customHeight="1">
      <c r="A60" s="56" t="s">
        <v>55</v>
      </c>
      <c r="B60" s="57" t="s">
        <v>56</v>
      </c>
      <c r="C60" s="58" t="s">
        <v>231</v>
      </c>
      <c r="D60" s="56" t="s">
        <v>55</v>
      </c>
      <c r="E60" s="57" t="s">
        <v>56</v>
      </c>
      <c r="F60" s="58" t="s">
        <v>231</v>
      </c>
      <c r="G60" s="48"/>
    </row>
    <row r="61" spans="1:7" ht="23" customHeight="1">
      <c r="A61" s="62"/>
      <c r="B61" s="63"/>
      <c r="C61" s="64"/>
      <c r="D61" s="108"/>
      <c r="E61" s="92"/>
      <c r="F61" s="84"/>
      <c r="G61" s="48"/>
    </row>
    <row r="62" spans="1:7" ht="23" customHeight="1">
      <c r="A62" s="67"/>
      <c r="B62" s="68"/>
      <c r="C62" s="69"/>
      <c r="D62" s="108"/>
      <c r="E62" s="93"/>
      <c r="F62" s="84"/>
      <c r="G62" s="48"/>
    </row>
    <row r="63" spans="1:7" ht="23" customHeight="1">
      <c r="A63" s="67"/>
      <c r="B63" s="68"/>
      <c r="C63" s="69"/>
      <c r="D63" s="108"/>
      <c r="E63" s="93"/>
      <c r="F63" s="84"/>
      <c r="G63" s="48"/>
    </row>
    <row r="64" spans="1:7" ht="23" customHeight="1">
      <c r="A64" s="67"/>
      <c r="B64" s="71"/>
      <c r="C64" s="69"/>
      <c r="D64" s="108"/>
      <c r="E64" s="94"/>
      <c r="F64" s="84"/>
      <c r="G64" s="48"/>
    </row>
    <row r="65" spans="1:7" ht="23" customHeight="1">
      <c r="A65" s="67"/>
      <c r="B65" s="68"/>
      <c r="C65" s="69"/>
      <c r="D65" s="108"/>
      <c r="E65" s="93"/>
      <c r="F65" s="84"/>
      <c r="G65" s="48"/>
    </row>
    <row r="66" spans="1:7" ht="23" customHeight="1">
      <c r="A66" s="72"/>
      <c r="B66" s="68"/>
      <c r="C66" s="69"/>
      <c r="D66" s="109"/>
      <c r="E66" s="93"/>
      <c r="F66" s="84"/>
      <c r="G66" s="48"/>
    </row>
    <row r="67" spans="1:7" ht="23" customHeight="1">
      <c r="A67" s="72"/>
      <c r="B67" s="68"/>
      <c r="C67" s="69"/>
      <c r="D67" s="109"/>
      <c r="E67" s="93"/>
      <c r="F67" s="84"/>
      <c r="G67" s="48"/>
    </row>
    <row r="68" spans="1:7" ht="23" customHeight="1">
      <c r="A68" s="72"/>
      <c r="B68" s="68"/>
      <c r="C68" s="69"/>
      <c r="D68" s="109"/>
      <c r="E68" s="93"/>
      <c r="F68" s="84"/>
      <c r="G68" s="48"/>
    </row>
    <row r="69" spans="1:7" ht="23" customHeight="1">
      <c r="A69" s="72"/>
      <c r="B69" s="68"/>
      <c r="C69" s="69"/>
      <c r="D69" s="109"/>
      <c r="E69" s="93"/>
      <c r="F69" s="84"/>
      <c r="G69" s="48"/>
    </row>
    <row r="70" spans="1:7" ht="23" customHeight="1">
      <c r="A70" s="72"/>
      <c r="B70" s="68"/>
      <c r="C70" s="69"/>
      <c r="D70" s="109"/>
      <c r="E70" s="93"/>
      <c r="F70" s="84"/>
      <c r="G70" s="48"/>
    </row>
    <row r="71" spans="1:7" ht="23" customHeight="1">
      <c r="A71" s="72"/>
      <c r="B71" s="68"/>
      <c r="C71" s="69"/>
      <c r="D71" s="109"/>
      <c r="E71" s="93"/>
      <c r="F71" s="84"/>
      <c r="G71" s="48"/>
    </row>
    <row r="72" spans="1:7" ht="23" customHeight="1">
      <c r="A72" s="72"/>
      <c r="B72" s="68"/>
      <c r="C72" s="73"/>
      <c r="D72" s="109"/>
      <c r="E72" s="93"/>
      <c r="F72" s="95"/>
      <c r="G72" s="48"/>
    </row>
    <row r="73" spans="1:7" ht="23" customHeight="1">
      <c r="A73" s="72"/>
      <c r="B73" s="75"/>
      <c r="C73" s="76"/>
      <c r="D73" s="109"/>
      <c r="E73" s="96"/>
      <c r="F73" s="76"/>
      <c r="G73" s="48"/>
    </row>
    <row r="74" spans="1:7" ht="23" customHeight="1">
      <c r="A74" s="72"/>
      <c r="B74" s="68"/>
      <c r="C74" s="79"/>
      <c r="D74" s="109"/>
      <c r="E74" s="93"/>
      <c r="F74" s="97"/>
      <c r="G74" s="48"/>
    </row>
    <row r="75" spans="1:7" ht="23" customHeight="1">
      <c r="A75" s="72"/>
      <c r="B75" s="68"/>
      <c r="C75" s="69"/>
      <c r="D75" s="109"/>
      <c r="E75" s="93"/>
      <c r="F75" s="84"/>
      <c r="G75" s="48"/>
    </row>
    <row r="76" spans="1:7" ht="17" customHeight="1">
      <c r="A76" s="81" t="s">
        <v>82</v>
      </c>
      <c r="B76" s="82"/>
      <c r="C76" s="98">
        <f>SUM(C61:C75)</f>
        <v>0</v>
      </c>
      <c r="D76" s="110" t="s">
        <v>82</v>
      </c>
      <c r="E76" s="93"/>
      <c r="F76" s="99">
        <f>SUM(F61:F75)</f>
        <v>0</v>
      </c>
      <c r="G76" s="48"/>
    </row>
    <row r="77" spans="1:7" ht="17" customHeight="1">
      <c r="A77" s="102" t="s">
        <v>251</v>
      </c>
      <c r="B77" s="100"/>
      <c r="C77" s="114"/>
      <c r="D77" s="102" t="s">
        <v>251</v>
      </c>
      <c r="E77" s="100"/>
      <c r="F77" s="114"/>
      <c r="G77" s="48"/>
    </row>
    <row r="78" spans="1:7" ht="17" customHeight="1">
      <c r="A78" s="133" t="s">
        <v>246</v>
      </c>
      <c r="B78" s="127"/>
      <c r="C78" s="128"/>
      <c r="D78" s="133" t="s">
        <v>242</v>
      </c>
      <c r="E78" s="127"/>
      <c r="F78" s="128"/>
      <c r="G78" s="48"/>
    </row>
    <row r="79" spans="1:7" ht="17" customHeight="1">
      <c r="A79" s="129"/>
      <c r="B79" s="127"/>
      <c r="C79" s="128"/>
      <c r="D79" s="129"/>
      <c r="E79" s="127"/>
      <c r="F79" s="128"/>
      <c r="G79" s="48"/>
    </row>
    <row r="80" spans="1:7" ht="17" customHeight="1">
      <c r="A80" s="129"/>
      <c r="B80" s="127"/>
      <c r="C80" s="128"/>
      <c r="D80" s="129"/>
      <c r="E80" s="127"/>
      <c r="F80" s="128"/>
      <c r="G80" s="48"/>
    </row>
    <row r="81" spans="1:7" ht="17" customHeight="1" thickBot="1">
      <c r="A81" s="130"/>
      <c r="B81" s="131"/>
      <c r="C81" s="132"/>
      <c r="D81" s="130"/>
      <c r="E81" s="131"/>
      <c r="F81" s="132"/>
      <c r="G81" s="48"/>
    </row>
    <row r="82" spans="1:7" ht="17" customHeight="1" thickBot="1">
      <c r="A82" s="49"/>
      <c r="B82" s="49"/>
      <c r="C82" s="49"/>
      <c r="D82" s="49"/>
      <c r="E82" s="49"/>
      <c r="F82" s="49"/>
      <c r="G82" s="48"/>
    </row>
    <row r="83" spans="1:7" ht="34" customHeight="1">
      <c r="A83" s="87"/>
      <c r="B83" s="88" t="s">
        <v>250</v>
      </c>
      <c r="C83" s="89"/>
      <c r="D83" s="107"/>
      <c r="E83" s="90" t="s">
        <v>247</v>
      </c>
      <c r="F83" s="91"/>
      <c r="G83" s="48"/>
    </row>
    <row r="84" spans="1:7" ht="17" customHeight="1">
      <c r="A84" s="56" t="s">
        <v>55</v>
      </c>
      <c r="B84" s="57" t="s">
        <v>56</v>
      </c>
      <c r="C84" s="58" t="s">
        <v>231</v>
      </c>
      <c r="D84" s="56" t="s">
        <v>55</v>
      </c>
      <c r="E84" s="57"/>
      <c r="F84" s="58" t="s">
        <v>231</v>
      </c>
      <c r="G84" s="48"/>
    </row>
    <row r="85" spans="1:7" ht="23" customHeight="1">
      <c r="A85" s="62"/>
      <c r="B85" s="63"/>
      <c r="C85" s="64"/>
      <c r="D85" s="108"/>
      <c r="E85" s="92"/>
      <c r="F85" s="84"/>
      <c r="G85" s="48"/>
    </row>
    <row r="86" spans="1:7" ht="23" customHeight="1">
      <c r="A86" s="67"/>
      <c r="B86" s="68"/>
      <c r="C86" s="69"/>
      <c r="D86" s="108"/>
      <c r="E86" s="93"/>
      <c r="F86" s="84"/>
      <c r="G86" s="48"/>
    </row>
    <row r="87" spans="1:7" ht="23" customHeight="1">
      <c r="A87" s="67"/>
      <c r="B87" s="68"/>
      <c r="C87" s="69"/>
      <c r="D87" s="108"/>
      <c r="E87" s="93"/>
      <c r="F87" s="84"/>
      <c r="G87" s="48"/>
    </row>
    <row r="88" spans="1:7" ht="23" customHeight="1">
      <c r="A88" s="67"/>
      <c r="B88" s="71"/>
      <c r="C88" s="69"/>
      <c r="D88" s="108"/>
      <c r="E88" s="94"/>
      <c r="F88" s="84"/>
      <c r="G88" s="48"/>
    </row>
    <row r="89" spans="1:7" ht="23" customHeight="1">
      <c r="A89" s="67"/>
      <c r="B89" s="68"/>
      <c r="C89" s="69"/>
      <c r="D89" s="108"/>
      <c r="E89" s="93"/>
      <c r="F89" s="84"/>
      <c r="G89" s="48"/>
    </row>
    <row r="90" spans="1:7" ht="23" customHeight="1">
      <c r="A90" s="72"/>
      <c r="B90" s="68"/>
      <c r="C90" s="69"/>
      <c r="D90" s="109"/>
      <c r="E90" s="93"/>
      <c r="F90" s="84"/>
      <c r="G90" s="48"/>
    </row>
    <row r="91" spans="1:7" ht="23" customHeight="1">
      <c r="A91" s="72"/>
      <c r="B91" s="68"/>
      <c r="C91" s="69"/>
      <c r="D91" s="109"/>
      <c r="E91" s="93"/>
      <c r="F91" s="84"/>
      <c r="G91" s="48"/>
    </row>
    <row r="92" spans="1:7" ht="23" customHeight="1">
      <c r="A92" s="72"/>
      <c r="B92" s="68"/>
      <c r="C92" s="69"/>
      <c r="D92" s="109"/>
      <c r="E92" s="93"/>
      <c r="F92" s="84"/>
      <c r="G92" s="48"/>
    </row>
    <row r="93" spans="1:7" ht="23" customHeight="1">
      <c r="A93" s="72"/>
      <c r="B93" s="68"/>
      <c r="C93" s="69"/>
      <c r="D93" s="109"/>
      <c r="E93" s="93"/>
      <c r="F93" s="84"/>
      <c r="G93" s="48"/>
    </row>
    <row r="94" spans="1:7" ht="23" customHeight="1">
      <c r="A94" s="72"/>
      <c r="B94" s="68"/>
      <c r="C94" s="69"/>
      <c r="D94" s="109"/>
      <c r="E94" s="93"/>
      <c r="F94" s="84"/>
      <c r="G94" s="48"/>
    </row>
    <row r="95" spans="1:7" ht="23" customHeight="1">
      <c r="A95" s="72"/>
      <c r="B95" s="68"/>
      <c r="C95" s="69"/>
      <c r="D95" s="109"/>
      <c r="E95" s="93"/>
      <c r="F95" s="84"/>
      <c r="G95" s="48"/>
    </row>
    <row r="96" spans="1:7" ht="23" customHeight="1">
      <c r="A96" s="72"/>
      <c r="B96" s="68"/>
      <c r="C96" s="73"/>
      <c r="D96" s="109"/>
      <c r="E96" s="93"/>
      <c r="F96" s="95"/>
      <c r="G96" s="48"/>
    </row>
    <row r="97" spans="1:7" ht="23" customHeight="1">
      <c r="A97" s="72"/>
      <c r="B97" s="75"/>
      <c r="C97" s="76"/>
      <c r="D97" s="109"/>
      <c r="E97" s="96"/>
      <c r="F97" s="76"/>
      <c r="G97" s="48"/>
    </row>
    <row r="98" spans="1:7" ht="23" customHeight="1">
      <c r="A98" s="72"/>
      <c r="B98" s="68"/>
      <c r="C98" s="79"/>
      <c r="D98" s="109"/>
      <c r="E98" s="93"/>
      <c r="F98" s="97"/>
      <c r="G98" s="48"/>
    </row>
    <row r="99" spans="1:7" ht="23" customHeight="1">
      <c r="A99" s="72"/>
      <c r="B99" s="68"/>
      <c r="C99" s="69"/>
      <c r="D99" s="109"/>
      <c r="E99" s="93"/>
      <c r="F99" s="84"/>
      <c r="G99" s="48"/>
    </row>
    <row r="100" spans="1:7" ht="17" customHeight="1">
      <c r="A100" s="81" t="s">
        <v>82</v>
      </c>
      <c r="B100" s="82"/>
      <c r="C100" s="98">
        <f>SUM(C85:C99)</f>
        <v>0</v>
      </c>
      <c r="D100" s="110" t="s">
        <v>82</v>
      </c>
      <c r="E100" s="93"/>
      <c r="F100" s="99">
        <f>SUM(F85:F99)</f>
        <v>0</v>
      </c>
      <c r="G100" s="48"/>
    </row>
    <row r="101" spans="1:7" ht="17" customHeight="1">
      <c r="A101" s="102" t="s">
        <v>251</v>
      </c>
      <c r="B101" s="100"/>
      <c r="C101" s="114"/>
      <c r="D101" s="102" t="s">
        <v>251</v>
      </c>
      <c r="E101" s="100"/>
      <c r="F101" s="114"/>
      <c r="G101" s="48"/>
    </row>
    <row r="102" spans="1:7" ht="17" customHeight="1">
      <c r="A102" s="134" t="s">
        <v>249</v>
      </c>
      <c r="B102" s="135"/>
      <c r="C102" s="136"/>
      <c r="D102" s="133" t="s">
        <v>255</v>
      </c>
      <c r="E102" s="127"/>
      <c r="F102" s="128"/>
      <c r="G102" s="48"/>
    </row>
    <row r="103" spans="1:7" ht="17" customHeight="1">
      <c r="A103" s="129"/>
      <c r="B103" s="127"/>
      <c r="C103" s="128"/>
      <c r="D103" s="129"/>
      <c r="E103" s="127"/>
      <c r="F103" s="128"/>
      <c r="G103" s="48"/>
    </row>
    <row r="104" spans="1:7" ht="17" customHeight="1">
      <c r="A104" s="129"/>
      <c r="B104" s="127"/>
      <c r="C104" s="128"/>
      <c r="D104" s="129"/>
      <c r="E104" s="127"/>
      <c r="F104" s="128"/>
      <c r="G104" s="48"/>
    </row>
    <row r="105" spans="1:7" ht="17" customHeight="1" thickBot="1">
      <c r="A105" s="137"/>
      <c r="B105" s="138"/>
      <c r="C105" s="139"/>
      <c r="D105" s="130"/>
      <c r="E105" s="131"/>
      <c r="F105" s="132"/>
      <c r="G105" s="48"/>
    </row>
    <row r="106" spans="1:7" ht="17" customHeight="1">
      <c r="A106" s="49"/>
      <c r="B106" s="49"/>
      <c r="C106" s="49"/>
      <c r="D106" s="49"/>
      <c r="E106" s="49"/>
      <c r="F106" s="49"/>
      <c r="G106" s="48"/>
    </row>
    <row r="107" spans="1:7" ht="17" customHeight="1" thickBot="1">
      <c r="A107" s="49"/>
      <c r="B107" s="49"/>
      <c r="C107" s="49"/>
      <c r="D107" s="49"/>
      <c r="E107" s="49"/>
      <c r="F107" s="49"/>
      <c r="G107" s="48"/>
    </row>
    <row r="108" spans="1:7" ht="34" customHeight="1">
      <c r="A108" s="50"/>
      <c r="B108" s="51" t="s">
        <v>236</v>
      </c>
      <c r="C108" s="52"/>
      <c r="D108" s="111"/>
      <c r="E108" s="53" t="s">
        <v>237</v>
      </c>
      <c r="F108" s="54"/>
      <c r="G108" s="48"/>
    </row>
    <row r="109" spans="1:7" ht="17" customHeight="1">
      <c r="A109" s="56" t="s">
        <v>55</v>
      </c>
      <c r="B109" s="57" t="s">
        <v>56</v>
      </c>
      <c r="C109" s="58" t="s">
        <v>231</v>
      </c>
      <c r="D109" s="56" t="s">
        <v>55</v>
      </c>
      <c r="E109" s="57" t="s">
        <v>56</v>
      </c>
      <c r="F109" s="58" t="s">
        <v>231</v>
      </c>
      <c r="G109" s="48"/>
    </row>
    <row r="110" spans="1:7" ht="23" customHeight="1">
      <c r="A110" s="62"/>
      <c r="B110" s="63"/>
      <c r="C110" s="64"/>
      <c r="D110" s="108"/>
      <c r="E110" s="92"/>
      <c r="F110" s="84"/>
      <c r="G110" s="48"/>
    </row>
    <row r="111" spans="1:7" ht="23" customHeight="1">
      <c r="A111" s="67"/>
      <c r="B111" s="68"/>
      <c r="C111" s="69"/>
      <c r="D111" s="108"/>
      <c r="E111" s="93"/>
      <c r="F111" s="84"/>
      <c r="G111" s="48"/>
    </row>
    <row r="112" spans="1:7" ht="23" customHeight="1">
      <c r="A112" s="67"/>
      <c r="B112" s="68"/>
      <c r="C112" s="69"/>
      <c r="D112" s="108"/>
      <c r="E112" s="93"/>
      <c r="F112" s="84"/>
      <c r="G112" s="48"/>
    </row>
    <row r="113" spans="1:7" ht="23" customHeight="1">
      <c r="A113" s="67"/>
      <c r="B113" s="71"/>
      <c r="C113" s="69"/>
      <c r="D113" s="108"/>
      <c r="E113" s="94"/>
      <c r="F113" s="84"/>
      <c r="G113" s="48"/>
    </row>
    <row r="114" spans="1:7" ht="23" customHeight="1">
      <c r="A114" s="67"/>
      <c r="B114" s="68"/>
      <c r="C114" s="69"/>
      <c r="D114" s="108"/>
      <c r="E114" s="93"/>
      <c r="F114" s="84"/>
      <c r="G114" s="48"/>
    </row>
    <row r="115" spans="1:7" ht="23" customHeight="1">
      <c r="A115" s="72"/>
      <c r="B115" s="68"/>
      <c r="C115" s="69"/>
      <c r="D115" s="109"/>
      <c r="E115" s="93"/>
      <c r="F115" s="84"/>
      <c r="G115" s="48"/>
    </row>
    <row r="116" spans="1:7" ht="23" customHeight="1">
      <c r="A116" s="72"/>
      <c r="B116" s="68"/>
      <c r="C116" s="69"/>
      <c r="D116" s="109"/>
      <c r="E116" s="93"/>
      <c r="F116" s="84"/>
      <c r="G116" s="48"/>
    </row>
    <row r="117" spans="1:7" ht="23" customHeight="1">
      <c r="A117" s="72"/>
      <c r="B117" s="68"/>
      <c r="C117" s="69"/>
      <c r="D117" s="109"/>
      <c r="E117" s="93"/>
      <c r="F117" s="84"/>
      <c r="G117" s="48"/>
    </row>
    <row r="118" spans="1:7" ht="23" customHeight="1">
      <c r="A118" s="72"/>
      <c r="B118" s="68"/>
      <c r="C118" s="69"/>
      <c r="D118" s="109"/>
      <c r="E118" s="93"/>
      <c r="F118" s="84"/>
      <c r="G118" s="48"/>
    </row>
    <row r="119" spans="1:7" ht="23" customHeight="1">
      <c r="A119" s="72"/>
      <c r="B119" s="68"/>
      <c r="C119" s="69"/>
      <c r="D119" s="109"/>
      <c r="E119" s="93"/>
      <c r="F119" s="84"/>
      <c r="G119" s="48"/>
    </row>
    <row r="120" spans="1:7" ht="23" customHeight="1">
      <c r="A120" s="72"/>
      <c r="B120" s="68"/>
      <c r="C120" s="69"/>
      <c r="D120" s="109"/>
      <c r="E120" s="93"/>
      <c r="F120" s="84"/>
      <c r="G120" s="48"/>
    </row>
    <row r="121" spans="1:7" ht="23" customHeight="1">
      <c r="A121" s="72"/>
      <c r="B121" s="68"/>
      <c r="C121" s="73"/>
      <c r="D121" s="109"/>
      <c r="E121" s="93"/>
      <c r="F121" s="95"/>
      <c r="G121" s="48"/>
    </row>
    <row r="122" spans="1:7" ht="23" customHeight="1">
      <c r="A122" s="72"/>
      <c r="B122" s="75"/>
      <c r="C122" s="76"/>
      <c r="D122" s="109"/>
      <c r="E122" s="96"/>
      <c r="F122" s="76"/>
      <c r="G122" s="48"/>
    </row>
    <row r="123" spans="1:7" ht="23" customHeight="1">
      <c r="A123" s="72"/>
      <c r="B123" s="68"/>
      <c r="C123" s="79"/>
      <c r="D123" s="109"/>
      <c r="E123" s="93"/>
      <c r="F123" s="97"/>
      <c r="G123" s="48"/>
    </row>
    <row r="124" spans="1:7" ht="23" customHeight="1">
      <c r="A124" s="72"/>
      <c r="B124" s="68"/>
      <c r="C124" s="69"/>
      <c r="D124" s="109"/>
      <c r="E124" s="93"/>
      <c r="F124" s="84"/>
      <c r="G124" s="48"/>
    </row>
    <row r="125" spans="1:7" ht="17" customHeight="1">
      <c r="A125" s="81" t="s">
        <v>82</v>
      </c>
      <c r="B125" s="82"/>
      <c r="C125" s="98">
        <f>SUM(C110:C124)</f>
        <v>0</v>
      </c>
      <c r="D125" s="110" t="s">
        <v>82</v>
      </c>
      <c r="E125" s="93"/>
      <c r="F125" s="99">
        <f>SUM(F110:F124)</f>
        <v>0</v>
      </c>
      <c r="G125" s="48"/>
    </row>
    <row r="126" spans="1:7" ht="17" customHeight="1">
      <c r="A126" s="112" t="s">
        <v>251</v>
      </c>
      <c r="B126" s="100"/>
      <c r="C126" s="114"/>
      <c r="D126" s="112" t="s">
        <v>251</v>
      </c>
      <c r="E126" s="100"/>
      <c r="F126" s="114"/>
      <c r="G126" s="48"/>
    </row>
    <row r="127" spans="1:7" ht="17" customHeight="1">
      <c r="A127" s="143" t="s">
        <v>244</v>
      </c>
      <c r="B127" s="127"/>
      <c r="C127" s="128"/>
      <c r="D127" s="144" t="s">
        <v>248</v>
      </c>
      <c r="E127" s="135"/>
      <c r="F127" s="136"/>
      <c r="G127" s="48"/>
    </row>
    <row r="128" spans="1:7" ht="17" customHeight="1">
      <c r="A128" s="129"/>
      <c r="B128" s="127"/>
      <c r="C128" s="128"/>
      <c r="D128" s="129"/>
      <c r="E128" s="127"/>
      <c r="F128" s="128"/>
      <c r="G128" s="48"/>
    </row>
    <row r="129" spans="1:7" ht="17" customHeight="1">
      <c r="A129" s="129"/>
      <c r="B129" s="127"/>
      <c r="C129" s="128"/>
      <c r="D129" s="129"/>
      <c r="E129" s="127"/>
      <c r="F129" s="128"/>
      <c r="G129" s="48"/>
    </row>
    <row r="130" spans="1:7" ht="17" customHeight="1" thickBot="1">
      <c r="A130" s="130"/>
      <c r="B130" s="131"/>
      <c r="C130" s="132"/>
      <c r="D130" s="137"/>
      <c r="E130" s="138"/>
      <c r="F130" s="139"/>
      <c r="G130" s="48"/>
    </row>
    <row r="132" spans="1:7" ht="17" customHeight="1">
      <c r="A132" s="49"/>
      <c r="F132" s="48" t="s">
        <v>254</v>
      </c>
      <c r="G132" s="48"/>
    </row>
    <row r="133" spans="1:7" ht="17" customHeight="1">
      <c r="A133" s="49"/>
      <c r="G133" s="48"/>
    </row>
    <row r="134" spans="1:7" ht="17" customHeight="1">
      <c r="A134" s="49"/>
      <c r="G134" s="48"/>
    </row>
    <row r="135" spans="1:7" ht="17" customHeight="1">
      <c r="A135" s="49"/>
      <c r="G135" s="48"/>
    </row>
    <row r="136" spans="1:7" ht="17" customHeight="1">
      <c r="A136" s="49"/>
      <c r="G136" s="48"/>
    </row>
    <row r="137" spans="1:7" ht="17" customHeight="1">
      <c r="A137" s="49"/>
      <c r="G137" s="48"/>
    </row>
    <row r="138" spans="1:7" ht="17" customHeight="1">
      <c r="A138" s="49"/>
      <c r="G138" s="48"/>
    </row>
    <row r="139" spans="1:7" ht="17" customHeight="1">
      <c r="A139" s="49"/>
      <c r="G139" s="48"/>
    </row>
    <row r="140" spans="1:7" ht="17" customHeight="1">
      <c r="A140" s="49"/>
      <c r="G140" s="48"/>
    </row>
    <row r="141" spans="1:7" ht="17" customHeight="1">
      <c r="A141" s="49"/>
      <c r="G141" s="48"/>
    </row>
    <row r="142" spans="1:7" ht="17" customHeight="1">
      <c r="A142" s="49"/>
      <c r="G142" s="48"/>
    </row>
    <row r="143" spans="1:7" ht="17" customHeight="1">
      <c r="A143" s="49"/>
      <c r="G143" s="48"/>
    </row>
    <row r="144" spans="1:7" ht="17" customHeight="1">
      <c r="A144" s="49"/>
      <c r="G144" s="48"/>
    </row>
    <row r="145" spans="1:7" ht="17" customHeight="1">
      <c r="A145" s="49"/>
      <c r="G145" s="48"/>
    </row>
    <row r="146" spans="1:7" ht="17" customHeight="1">
      <c r="A146" s="49"/>
      <c r="G146" s="48"/>
    </row>
    <row r="147" spans="1:7" ht="17" customHeight="1">
      <c r="A147" s="49"/>
      <c r="G147" s="48"/>
    </row>
    <row r="148" spans="1:7" ht="17" customHeight="1">
      <c r="A148" s="49"/>
      <c r="G148" s="48"/>
    </row>
    <row r="149" spans="1:7" ht="17" customHeight="1">
      <c r="A149" s="49"/>
      <c r="G149" s="48"/>
    </row>
    <row r="150" spans="1:7" ht="17" customHeight="1">
      <c r="A150" s="49"/>
      <c r="G150" s="48"/>
    </row>
    <row r="151" spans="1:7" ht="17" customHeight="1">
      <c r="A151" s="49"/>
      <c r="G151" s="48"/>
    </row>
    <row r="152" spans="1:7" ht="17" customHeight="1">
      <c r="A152" s="49"/>
      <c r="G152" s="48"/>
    </row>
    <row r="153" spans="1:7" ht="17" customHeight="1">
      <c r="A153" s="49"/>
      <c r="G153" s="48"/>
    </row>
    <row r="154" spans="1:7" ht="17" customHeight="1">
      <c r="A154" s="49"/>
      <c r="G154" s="48"/>
    </row>
  </sheetData>
  <sheetProtection sheet="1" objects="1" scenarios="1" selectLockedCells="1"/>
  <mergeCells count="12">
    <mergeCell ref="A78:C81"/>
    <mergeCell ref="D78:F81"/>
    <mergeCell ref="A102:C105"/>
    <mergeCell ref="D102:F105"/>
    <mergeCell ref="A127:C130"/>
    <mergeCell ref="D127:F130"/>
    <mergeCell ref="B7:E7"/>
    <mergeCell ref="B8:E8"/>
    <mergeCell ref="A29:C32"/>
    <mergeCell ref="D29:F32"/>
    <mergeCell ref="A53:C55"/>
    <mergeCell ref="D53:F55"/>
  </mergeCells>
  <pageMargins left="0.25" right="0.25" top="0.75" bottom="0.75" header="0.3" footer="0.3"/>
  <pageSetup scale="59" orientation="portrait" horizontalDpi="4294967292" verticalDpi="4294967292"/>
  <rowBreaks count="3" manualBreakCount="3">
    <brk id="55" max="16383" man="1"/>
    <brk id="107" max="16383" man="1"/>
    <brk id="153" max="16383" man="1"/>
  </rowBreaks>
  <colBreaks count="1" manualBreakCount="1">
    <brk id="6" max="1048575" man="1"/>
  </colBreaks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"/>
  <sheetViews>
    <sheetView workbookViewId="0"/>
  </sheetViews>
  <sheetFormatPr baseColWidth="10" defaultColWidth="11.5" defaultRowHeight="12" customHeight="1" x14ac:dyDescent="0"/>
  <cols>
    <col min="2" max="2" width="27" customWidth="1"/>
    <col min="6" max="6" width="10.83203125" customWidth="1"/>
  </cols>
  <sheetData>
    <row r="1" spans="1:6" ht="27" customHeight="1">
      <c r="A1" s="8" t="s">
        <v>221</v>
      </c>
      <c r="B1" s="8" t="s">
        <v>222</v>
      </c>
      <c r="C1" s="14" t="s">
        <v>223</v>
      </c>
      <c r="D1" s="14" t="s">
        <v>224</v>
      </c>
      <c r="E1" s="14" t="s">
        <v>225</v>
      </c>
      <c r="F1" s="14" t="s">
        <v>226</v>
      </c>
    </row>
    <row r="2" spans="1:6" ht="27" customHeight="1">
      <c r="A2" s="34">
        <v>40697</v>
      </c>
      <c r="B2" s="38" t="s">
        <v>149</v>
      </c>
      <c r="C2" s="14"/>
      <c r="D2" s="14"/>
      <c r="E2" s="14"/>
      <c r="F2" s="7">
        <v>56.33</v>
      </c>
    </row>
    <row r="3" spans="1:6" ht="15" customHeight="1">
      <c r="A3" s="37">
        <v>40698</v>
      </c>
      <c r="B3" s="21" t="s">
        <v>150</v>
      </c>
      <c r="C3" s="6">
        <v>20</v>
      </c>
      <c r="D3" s="6"/>
      <c r="E3" s="6"/>
      <c r="F3" s="40"/>
    </row>
    <row r="4" spans="1:6" ht="15" customHeight="1">
      <c r="A4" s="37">
        <v>40699</v>
      </c>
      <c r="B4" s="21" t="s">
        <v>151</v>
      </c>
      <c r="C4" s="6">
        <v>26.96</v>
      </c>
      <c r="D4" s="6"/>
      <c r="E4" s="6"/>
      <c r="F4" s="6"/>
    </row>
    <row r="5" spans="1:6" ht="15" customHeight="1">
      <c r="A5" s="37">
        <v>40699</v>
      </c>
      <c r="B5" s="21" t="s">
        <v>42</v>
      </c>
      <c r="C5" s="6">
        <v>17.28</v>
      </c>
      <c r="D5" s="6"/>
      <c r="E5" s="6"/>
      <c r="F5" s="40"/>
    </row>
    <row r="6" spans="1:6" ht="15" customHeight="1">
      <c r="A6" s="37">
        <v>40701</v>
      </c>
      <c r="B6" s="21" t="s">
        <v>152</v>
      </c>
      <c r="C6" s="6">
        <v>7.89</v>
      </c>
      <c r="D6" s="6"/>
      <c r="E6" s="6"/>
      <c r="F6" s="6"/>
    </row>
    <row r="7" spans="1:6" ht="15" customHeight="1">
      <c r="A7" s="37">
        <v>40702</v>
      </c>
      <c r="B7" s="37" t="s">
        <v>42</v>
      </c>
      <c r="C7" s="6">
        <v>15.26</v>
      </c>
      <c r="D7" s="6"/>
      <c r="E7" s="6"/>
      <c r="F7" s="6"/>
    </row>
    <row r="8" spans="1:6" ht="15" customHeight="1">
      <c r="A8" s="37">
        <v>40704</v>
      </c>
      <c r="B8" s="21" t="s">
        <v>153</v>
      </c>
      <c r="C8" s="12"/>
      <c r="D8" s="6"/>
      <c r="E8" s="6"/>
      <c r="F8" s="6">
        <v>9.92</v>
      </c>
    </row>
    <row r="9" spans="1:6" ht="15" customHeight="1">
      <c r="A9" s="11">
        <v>40705</v>
      </c>
      <c r="B9" s="21" t="s">
        <v>154</v>
      </c>
      <c r="C9" s="6">
        <v>20</v>
      </c>
      <c r="D9" s="6"/>
      <c r="E9" s="6"/>
      <c r="F9" s="6"/>
    </row>
    <row r="10" spans="1:6" ht="15" customHeight="1">
      <c r="A10" s="11">
        <v>40705</v>
      </c>
      <c r="B10" s="21" t="s">
        <v>155</v>
      </c>
      <c r="C10" s="6">
        <v>27.2</v>
      </c>
      <c r="D10" s="6"/>
      <c r="E10" s="6"/>
      <c r="F10" s="6"/>
    </row>
    <row r="11" spans="1:6" ht="15" customHeight="1">
      <c r="A11" s="11">
        <v>40706</v>
      </c>
      <c r="B11" s="21" t="s">
        <v>156</v>
      </c>
      <c r="C11" s="6">
        <v>32.97</v>
      </c>
      <c r="D11" s="6"/>
      <c r="E11" s="6"/>
      <c r="F11" s="6"/>
    </row>
    <row r="12" spans="1:6" ht="15" customHeight="1">
      <c r="A12" s="11">
        <v>40705</v>
      </c>
      <c r="B12" s="21" t="s">
        <v>157</v>
      </c>
      <c r="C12" s="6">
        <v>202.79</v>
      </c>
      <c r="D12" s="6"/>
      <c r="E12" s="6"/>
      <c r="F12" s="6"/>
    </row>
    <row r="13" spans="1:6" ht="15" customHeight="1">
      <c r="A13" s="11">
        <v>40707</v>
      </c>
      <c r="B13" s="21" t="s">
        <v>229</v>
      </c>
      <c r="C13" s="6">
        <v>23.14</v>
      </c>
      <c r="D13" s="6"/>
      <c r="E13" s="6"/>
      <c r="F13" s="6"/>
    </row>
    <row r="14" spans="1:6" ht="15" customHeight="1">
      <c r="A14" s="11">
        <v>40712</v>
      </c>
      <c r="B14" s="21" t="s">
        <v>229</v>
      </c>
      <c r="C14" s="6">
        <v>16.29</v>
      </c>
      <c r="D14" s="6"/>
      <c r="E14" s="6"/>
      <c r="F14" s="6"/>
    </row>
    <row r="15" spans="1:6" ht="15" customHeight="1">
      <c r="A15" s="11">
        <v>40712</v>
      </c>
      <c r="B15" s="21" t="s">
        <v>21</v>
      </c>
      <c r="C15" s="6">
        <v>18.940000000000001</v>
      </c>
      <c r="D15" s="6"/>
      <c r="E15" s="6"/>
      <c r="F15" s="6"/>
    </row>
    <row r="16" spans="1:6" ht="15" customHeight="1">
      <c r="A16" s="11">
        <v>40712</v>
      </c>
      <c r="B16" s="21" t="s">
        <v>158</v>
      </c>
      <c r="C16" s="6"/>
      <c r="D16" s="6">
        <v>14.28</v>
      </c>
      <c r="E16" s="6"/>
      <c r="F16" s="6"/>
    </row>
    <row r="17" spans="1:6" ht="15" customHeight="1">
      <c r="A17" s="11">
        <v>40716</v>
      </c>
      <c r="B17" s="21" t="s">
        <v>159</v>
      </c>
      <c r="C17" s="6"/>
      <c r="D17" s="6"/>
      <c r="E17" s="6"/>
      <c r="F17" s="6">
        <v>40</v>
      </c>
    </row>
    <row r="18" spans="1:6" ht="15" customHeight="1">
      <c r="A18" s="11">
        <v>40717</v>
      </c>
      <c r="B18" s="21" t="s">
        <v>160</v>
      </c>
      <c r="C18" s="6"/>
      <c r="D18" s="6"/>
      <c r="E18" s="6"/>
      <c r="F18" s="6">
        <v>23.76</v>
      </c>
    </row>
    <row r="19" spans="1:6" ht="15" customHeight="1">
      <c r="A19" s="11">
        <v>40719</v>
      </c>
      <c r="B19" s="21" t="s">
        <v>161</v>
      </c>
      <c r="C19" s="6">
        <v>8.99</v>
      </c>
      <c r="D19" s="6"/>
      <c r="E19" s="6"/>
      <c r="F19" s="6"/>
    </row>
    <row r="20" spans="1:6" ht="15" customHeight="1">
      <c r="A20" s="11">
        <v>40719</v>
      </c>
      <c r="B20" s="21" t="s">
        <v>180</v>
      </c>
      <c r="C20" s="6">
        <v>25</v>
      </c>
      <c r="D20" s="6"/>
      <c r="E20" s="6"/>
      <c r="F20" s="6"/>
    </row>
    <row r="21" spans="1:6" ht="15" customHeight="1">
      <c r="A21" s="11">
        <v>40721</v>
      </c>
      <c r="B21" s="21" t="s">
        <v>162</v>
      </c>
      <c r="C21" s="6">
        <v>16.91</v>
      </c>
      <c r="D21" s="6"/>
      <c r="E21" s="6"/>
      <c r="F21" s="6"/>
    </row>
    <row r="22" spans="1:6" ht="15" customHeight="1">
      <c r="A22" s="11">
        <v>40721</v>
      </c>
      <c r="B22" s="21" t="s">
        <v>163</v>
      </c>
      <c r="C22" s="6">
        <v>7.78</v>
      </c>
      <c r="D22" s="6"/>
      <c r="E22" s="6"/>
      <c r="F22" s="6"/>
    </row>
    <row r="23" spans="1:6" ht="15" customHeight="1">
      <c r="A23" s="11">
        <v>40723</v>
      </c>
      <c r="B23" s="21" t="s">
        <v>21</v>
      </c>
      <c r="C23" s="6">
        <v>29.87</v>
      </c>
      <c r="D23" s="6"/>
      <c r="E23" s="6"/>
      <c r="F23" s="6"/>
    </row>
    <row r="24" spans="1:6" ht="15" customHeight="1">
      <c r="A24" s="21"/>
      <c r="B24" s="21"/>
      <c r="C24" s="6"/>
      <c r="D24" s="6"/>
      <c r="E24" s="6"/>
      <c r="F24" s="6"/>
    </row>
    <row r="25" spans="1:6" ht="15" customHeight="1">
      <c r="A25" s="21"/>
      <c r="B25" s="21"/>
      <c r="C25" s="6"/>
      <c r="D25" s="6"/>
      <c r="E25" s="6"/>
      <c r="F25" s="6"/>
    </row>
    <row r="26" spans="1:6" ht="15" customHeight="1">
      <c r="A26" s="21"/>
      <c r="B26" s="21"/>
      <c r="C26" s="6"/>
      <c r="D26" s="6"/>
      <c r="E26" s="6"/>
      <c r="F26" s="6"/>
    </row>
    <row r="27" spans="1:6" ht="15" customHeight="1">
      <c r="A27" s="21"/>
      <c r="B27" s="21"/>
      <c r="C27" s="6"/>
      <c r="D27" s="6"/>
      <c r="E27" s="6"/>
      <c r="F27" s="6"/>
    </row>
    <row r="28" spans="1:6" ht="15" customHeight="1">
      <c r="A28" s="21"/>
      <c r="B28" s="21"/>
      <c r="C28" s="6"/>
      <c r="D28" s="6"/>
      <c r="E28" s="6"/>
      <c r="F28" s="6"/>
    </row>
    <row r="29" spans="1:6">
      <c r="A29" s="15"/>
      <c r="B29" s="15"/>
      <c r="C29" s="40"/>
      <c r="D29" s="40"/>
      <c r="E29" s="40"/>
      <c r="F29" s="40"/>
    </row>
    <row r="30" spans="1:6">
      <c r="A30" s="15"/>
      <c r="B30" s="15"/>
      <c r="C30" s="40"/>
      <c r="D30" s="40"/>
      <c r="E30" s="40"/>
      <c r="F30" s="40"/>
    </row>
    <row r="31" spans="1:6">
      <c r="A31" s="15"/>
      <c r="B31" s="15"/>
      <c r="C31" s="40"/>
      <c r="D31" s="40"/>
      <c r="E31" s="40"/>
      <c r="F31" s="40"/>
    </row>
    <row r="32" spans="1:6">
      <c r="A32" s="15"/>
      <c r="B32" s="15"/>
      <c r="C32" s="40"/>
      <c r="D32" s="40"/>
      <c r="E32" s="40"/>
      <c r="F32" s="40"/>
    </row>
    <row r="33" spans="1:6">
      <c r="A33" s="15"/>
      <c r="B33" s="15"/>
      <c r="C33" s="40"/>
      <c r="D33" s="40"/>
      <c r="E33" s="40"/>
      <c r="F33" s="40"/>
    </row>
    <row r="34" spans="1:6">
      <c r="A34" s="15"/>
      <c r="B34" s="15"/>
      <c r="C34" s="40"/>
      <c r="D34" s="40"/>
      <c r="E34" s="40"/>
      <c r="F34" s="40"/>
    </row>
    <row r="35" spans="1:6">
      <c r="A35" s="15"/>
      <c r="B35" s="15"/>
      <c r="C35" s="40"/>
      <c r="D35" s="40"/>
      <c r="E35" s="40"/>
      <c r="F35" s="40"/>
    </row>
    <row r="36" spans="1:6">
      <c r="A36" s="15"/>
      <c r="B36" s="15"/>
      <c r="C36" s="40"/>
      <c r="D36" s="40"/>
      <c r="E36" s="40"/>
      <c r="F36" s="40"/>
    </row>
    <row r="37" spans="1:6">
      <c r="A37" s="15"/>
      <c r="B37" s="15"/>
      <c r="C37" s="40"/>
      <c r="D37" s="40"/>
      <c r="E37" s="40"/>
      <c r="F37" s="40"/>
    </row>
    <row r="38" spans="1:6">
      <c r="A38" s="15"/>
      <c r="B38" s="15"/>
      <c r="C38" s="40"/>
      <c r="D38" s="40"/>
      <c r="E38" s="40"/>
      <c r="F38" s="40"/>
    </row>
    <row r="39" spans="1:6">
      <c r="A39" s="15"/>
      <c r="B39" s="15"/>
      <c r="C39" s="40"/>
      <c r="D39" s="40"/>
      <c r="E39" s="40"/>
      <c r="F39" s="40"/>
    </row>
    <row r="40" spans="1:6">
      <c r="A40" s="15"/>
      <c r="B40" s="15"/>
      <c r="C40" s="40"/>
      <c r="D40" s="40"/>
      <c r="E40" s="40"/>
      <c r="F40" s="40"/>
    </row>
    <row r="41" spans="1:6">
      <c r="A41" s="15"/>
      <c r="B41" s="15"/>
      <c r="C41" s="40"/>
      <c r="D41" s="40"/>
      <c r="E41" s="40"/>
      <c r="F41" s="40"/>
    </row>
    <row r="42" spans="1:6">
      <c r="A42" s="15"/>
      <c r="B42" s="15"/>
      <c r="C42" s="40"/>
      <c r="D42" s="40"/>
      <c r="E42" s="40"/>
      <c r="F42" s="40"/>
    </row>
    <row r="43" spans="1:6">
      <c r="A43" s="15"/>
      <c r="B43" s="15"/>
      <c r="C43" s="40"/>
      <c r="D43" s="40"/>
      <c r="E43" s="40"/>
      <c r="F43" s="40"/>
    </row>
    <row r="44" spans="1:6" ht="15" customHeight="1">
      <c r="A44" s="30" t="s">
        <v>82</v>
      </c>
      <c r="B44" s="15"/>
      <c r="C44" s="40">
        <f>SUM(C2:C43)</f>
        <v>517.27</v>
      </c>
      <c r="D44" s="40">
        <f>SUM(D2:D43)</f>
        <v>14.28</v>
      </c>
      <c r="E44" s="40">
        <f>SUM(E2:E43)</f>
        <v>0</v>
      </c>
      <c r="F44" s="40">
        <f>SUM(F2:F43)</f>
        <v>130.01</v>
      </c>
    </row>
    <row r="45" spans="1:6" ht="15" customHeight="1">
      <c r="A45" s="30"/>
      <c r="B45" s="15"/>
      <c r="C45" s="40"/>
      <c r="D45" s="40"/>
      <c r="E45" s="40"/>
      <c r="F45" s="40"/>
    </row>
    <row r="46" spans="1:6">
      <c r="A46" s="15"/>
      <c r="B46" s="15"/>
      <c r="C46" s="40"/>
      <c r="D46" s="40"/>
      <c r="E46" s="40"/>
      <c r="F46" s="40"/>
    </row>
    <row r="47" spans="1:6">
      <c r="A47" s="15"/>
      <c r="B47" s="15"/>
      <c r="C47" s="40"/>
      <c r="D47" s="40"/>
      <c r="E47" s="40"/>
      <c r="F47" s="40"/>
    </row>
    <row r="48" spans="1:6">
      <c r="A48" s="15"/>
      <c r="B48" s="15"/>
      <c r="C48" s="40"/>
      <c r="D48" s="40"/>
      <c r="E48" s="40"/>
      <c r="F48" s="40"/>
    </row>
    <row r="49" spans="1:6">
      <c r="A49" s="15"/>
      <c r="B49" s="15"/>
      <c r="C49" s="40"/>
      <c r="D49" s="40"/>
      <c r="E49" s="40"/>
      <c r="F49" s="40"/>
    </row>
    <row r="50" spans="1:6">
      <c r="A50" s="15"/>
      <c r="B50" s="15"/>
      <c r="C50" s="40"/>
      <c r="D50" s="40"/>
      <c r="E50" s="40"/>
      <c r="F50" s="40"/>
    </row>
    <row r="51" spans="1:6">
      <c r="A51" s="15"/>
      <c r="B51" s="15"/>
      <c r="C51" s="40"/>
      <c r="D51" s="40"/>
      <c r="E51" s="40"/>
      <c r="F51" s="40"/>
    </row>
    <row r="52" spans="1:6">
      <c r="A52" s="15"/>
      <c r="B52" s="15"/>
      <c r="C52" s="40"/>
      <c r="D52" s="40"/>
      <c r="E52" s="40"/>
      <c r="F52" s="40"/>
    </row>
    <row r="53" spans="1:6">
      <c r="A53" s="15"/>
      <c r="B53" s="15"/>
      <c r="C53" s="40"/>
      <c r="D53" s="40"/>
      <c r="E53" s="40"/>
      <c r="F53" s="40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G154"/>
  <sheetViews>
    <sheetView tabSelected="1" topLeftCell="A94" workbookViewId="0">
      <selection activeCell="G104" sqref="G104"/>
    </sheetView>
  </sheetViews>
  <sheetFormatPr baseColWidth="10" defaultRowHeight="17" customHeight="1" x14ac:dyDescent="0"/>
  <cols>
    <col min="1" max="1" width="20.83203125" style="48" customWidth="1"/>
    <col min="2" max="2" width="32" style="48" customWidth="1"/>
    <col min="3" max="3" width="19.5" style="48" customWidth="1"/>
    <col min="4" max="4" width="22.1640625" style="48" customWidth="1"/>
    <col min="5" max="5" width="33.83203125" style="48" customWidth="1"/>
    <col min="6" max="6" width="21.5" style="48" customWidth="1"/>
    <col min="7" max="7" width="10.83203125" style="49"/>
    <col min="8" max="16384" width="10.83203125" style="48"/>
  </cols>
  <sheetData>
    <row r="7" spans="1:7" ht="17" customHeight="1">
      <c r="B7" s="140" t="s">
        <v>252</v>
      </c>
      <c r="C7" s="141"/>
      <c r="D7" s="141"/>
      <c r="E7" s="141"/>
    </row>
    <row r="8" spans="1:7" ht="17" customHeight="1">
      <c r="B8" s="140" t="s">
        <v>253</v>
      </c>
      <c r="C8" s="142"/>
      <c r="D8" s="142"/>
      <c r="E8" s="142"/>
    </row>
    <row r="9" spans="1:7" ht="17" customHeight="1" thickBot="1"/>
    <row r="10" spans="1:7" ht="35" customHeight="1">
      <c r="A10" s="50"/>
      <c r="B10" s="51" t="s">
        <v>230</v>
      </c>
      <c r="C10" s="52"/>
      <c r="D10" s="103"/>
      <c r="E10" s="53" t="s">
        <v>232</v>
      </c>
      <c r="F10" s="54"/>
      <c r="G10" s="55"/>
    </row>
    <row r="11" spans="1:7" ht="17" customHeight="1">
      <c r="A11" s="56" t="s">
        <v>55</v>
      </c>
      <c r="B11" s="57" t="s">
        <v>56</v>
      </c>
      <c r="C11" s="58" t="s">
        <v>231</v>
      </c>
      <c r="D11" s="104" t="s">
        <v>55</v>
      </c>
      <c r="E11" s="59" t="s">
        <v>56</v>
      </c>
      <c r="F11" s="60" t="s">
        <v>231</v>
      </c>
      <c r="G11" s="61"/>
    </row>
    <row r="12" spans="1:7" ht="23" customHeight="1">
      <c r="A12" s="62"/>
      <c r="B12" s="63"/>
      <c r="C12" s="64"/>
      <c r="D12" s="115"/>
      <c r="E12" s="65"/>
      <c r="F12" s="66"/>
    </row>
    <row r="13" spans="1:7" ht="23" customHeight="1">
      <c r="A13" s="67"/>
      <c r="B13" s="68"/>
      <c r="C13" s="69"/>
      <c r="D13" s="115"/>
      <c r="E13" s="70"/>
      <c r="F13" s="66"/>
    </row>
    <row r="14" spans="1:7" ht="23" customHeight="1">
      <c r="A14" s="67"/>
      <c r="B14" s="68"/>
      <c r="C14" s="69"/>
      <c r="D14" s="115"/>
      <c r="E14" s="65"/>
      <c r="F14" s="66"/>
    </row>
    <row r="15" spans="1:7" ht="23" customHeight="1">
      <c r="A15" s="67"/>
      <c r="B15" s="71"/>
      <c r="C15" s="69"/>
      <c r="D15" s="115"/>
      <c r="E15" s="65"/>
      <c r="F15" s="66"/>
    </row>
    <row r="16" spans="1:7" ht="23" customHeight="1">
      <c r="A16" s="67"/>
      <c r="B16" s="68"/>
      <c r="C16" s="69"/>
      <c r="D16" s="115"/>
      <c r="E16" s="65"/>
      <c r="F16" s="66"/>
    </row>
    <row r="17" spans="1:7" ht="23" customHeight="1">
      <c r="A17" s="72"/>
      <c r="B17" s="68"/>
      <c r="C17" s="69"/>
      <c r="D17" s="115"/>
      <c r="E17" s="65"/>
      <c r="F17" s="66"/>
    </row>
    <row r="18" spans="1:7" ht="23" customHeight="1">
      <c r="A18" s="72"/>
      <c r="B18" s="68"/>
      <c r="C18" s="69"/>
      <c r="D18" s="115"/>
      <c r="E18" s="65"/>
      <c r="F18" s="66"/>
    </row>
    <row r="19" spans="1:7" ht="23" customHeight="1">
      <c r="A19" s="72"/>
      <c r="B19" s="68"/>
      <c r="C19" s="69"/>
      <c r="D19" s="115"/>
      <c r="E19" s="65"/>
      <c r="F19" s="66"/>
    </row>
    <row r="20" spans="1:7" ht="23" customHeight="1">
      <c r="A20" s="72"/>
      <c r="B20" s="68"/>
      <c r="C20" s="69"/>
      <c r="D20" s="115"/>
      <c r="E20" s="65"/>
      <c r="F20" s="66"/>
    </row>
    <row r="21" spans="1:7" ht="23" customHeight="1">
      <c r="A21" s="72"/>
      <c r="B21" s="68"/>
      <c r="C21" s="69"/>
      <c r="D21" s="115"/>
      <c r="E21" s="65"/>
      <c r="F21" s="66"/>
    </row>
    <row r="22" spans="1:7" ht="23" customHeight="1">
      <c r="A22" s="72"/>
      <c r="B22" s="68"/>
      <c r="C22" s="69"/>
      <c r="D22" s="115"/>
      <c r="E22" s="65"/>
      <c r="F22" s="66"/>
    </row>
    <row r="23" spans="1:7" ht="23" customHeight="1">
      <c r="A23" s="72"/>
      <c r="B23" s="68"/>
      <c r="C23" s="73"/>
      <c r="D23" s="115"/>
      <c r="E23" s="65"/>
      <c r="F23" s="74"/>
    </row>
    <row r="24" spans="1:7" ht="23" customHeight="1">
      <c r="A24" s="72"/>
      <c r="B24" s="75"/>
      <c r="C24" s="76"/>
      <c r="D24" s="116"/>
      <c r="E24" s="77"/>
      <c r="F24" s="78"/>
    </row>
    <row r="25" spans="1:7" ht="23" customHeight="1">
      <c r="A25" s="72"/>
      <c r="B25" s="68"/>
      <c r="C25" s="79"/>
      <c r="D25" s="115"/>
      <c r="E25" s="65"/>
      <c r="F25" s="80"/>
    </row>
    <row r="26" spans="1:7" ht="23" customHeight="1">
      <c r="A26" s="72"/>
      <c r="B26" s="68"/>
      <c r="C26" s="69"/>
      <c r="D26" s="115"/>
      <c r="E26" s="65"/>
      <c r="F26" s="66"/>
    </row>
    <row r="27" spans="1:7" ht="17" customHeight="1">
      <c r="A27" s="81" t="s">
        <v>82</v>
      </c>
      <c r="B27" s="82"/>
      <c r="C27" s="98">
        <f>SUM(C12:C26)</f>
        <v>0</v>
      </c>
      <c r="D27" s="105" t="s">
        <v>82</v>
      </c>
      <c r="E27" s="83"/>
      <c r="F27" s="99">
        <f>SUM(F12:F26)</f>
        <v>0</v>
      </c>
      <c r="G27" s="85"/>
    </row>
    <row r="28" spans="1:7" ht="17" customHeight="1">
      <c r="A28" s="102" t="s">
        <v>251</v>
      </c>
      <c r="B28" s="100"/>
      <c r="C28" s="113"/>
      <c r="D28" s="106" t="s">
        <v>251</v>
      </c>
      <c r="E28" s="101"/>
      <c r="F28" s="114"/>
      <c r="G28" s="86"/>
    </row>
    <row r="29" spans="1:7" ht="17" customHeight="1">
      <c r="A29" s="134" t="s">
        <v>238</v>
      </c>
      <c r="B29" s="135"/>
      <c r="C29" s="136"/>
      <c r="D29" s="126" t="s">
        <v>241</v>
      </c>
      <c r="E29" s="127"/>
      <c r="F29" s="128"/>
      <c r="G29" s="86"/>
    </row>
    <row r="30" spans="1:7" ht="17" customHeight="1">
      <c r="A30" s="129"/>
      <c r="B30" s="127"/>
      <c r="C30" s="128"/>
      <c r="D30" s="129"/>
      <c r="E30" s="127"/>
      <c r="F30" s="128"/>
      <c r="G30" s="86"/>
    </row>
    <row r="31" spans="1:7" ht="17" customHeight="1">
      <c r="A31" s="129"/>
      <c r="B31" s="127"/>
      <c r="C31" s="128"/>
      <c r="D31" s="129"/>
      <c r="E31" s="127"/>
      <c r="F31" s="128"/>
      <c r="G31" s="86"/>
    </row>
    <row r="32" spans="1:7" ht="17" customHeight="1" thickBot="1">
      <c r="A32" s="137"/>
      <c r="B32" s="138"/>
      <c r="C32" s="139"/>
      <c r="D32" s="130"/>
      <c r="E32" s="131"/>
      <c r="F32" s="132"/>
      <c r="G32" s="86"/>
    </row>
    <row r="33" spans="1:7" ht="17" customHeight="1" thickBot="1">
      <c r="A33" s="49"/>
      <c r="B33" s="49"/>
      <c r="C33" s="49"/>
      <c r="D33" s="49"/>
      <c r="E33" s="49"/>
      <c r="F33" s="49"/>
    </row>
    <row r="34" spans="1:7" ht="34" customHeight="1">
      <c r="A34" s="87"/>
      <c r="B34" s="88" t="s">
        <v>233</v>
      </c>
      <c r="C34" s="89"/>
      <c r="D34" s="107"/>
      <c r="E34" s="90" t="s">
        <v>234</v>
      </c>
      <c r="F34" s="91"/>
      <c r="G34" s="48"/>
    </row>
    <row r="35" spans="1:7" ht="17" customHeight="1">
      <c r="A35" s="56" t="s">
        <v>55</v>
      </c>
      <c r="B35" s="57" t="s">
        <v>56</v>
      </c>
      <c r="C35" s="58" t="s">
        <v>231</v>
      </c>
      <c r="D35" s="56" t="s">
        <v>55</v>
      </c>
      <c r="E35" s="57" t="s">
        <v>56</v>
      </c>
      <c r="F35" s="58" t="s">
        <v>231</v>
      </c>
      <c r="G35" s="48"/>
    </row>
    <row r="36" spans="1:7" ht="23" customHeight="1">
      <c r="A36" s="62"/>
      <c r="B36" s="63"/>
      <c r="C36" s="64"/>
      <c r="D36" s="108"/>
      <c r="E36" s="92"/>
      <c r="F36" s="84"/>
      <c r="G36" s="48"/>
    </row>
    <row r="37" spans="1:7" ht="23" customHeight="1">
      <c r="A37" s="67"/>
      <c r="B37" s="68"/>
      <c r="C37" s="69"/>
      <c r="D37" s="108"/>
      <c r="E37" s="93"/>
      <c r="F37" s="84"/>
      <c r="G37" s="48"/>
    </row>
    <row r="38" spans="1:7" ht="23" customHeight="1">
      <c r="A38" s="67"/>
      <c r="B38" s="68"/>
      <c r="C38" s="69"/>
      <c r="D38" s="108"/>
      <c r="E38" s="93"/>
      <c r="F38" s="84"/>
      <c r="G38" s="48"/>
    </row>
    <row r="39" spans="1:7" ht="23" customHeight="1">
      <c r="A39" s="67"/>
      <c r="B39" s="71"/>
      <c r="C39" s="69"/>
      <c r="D39" s="108"/>
      <c r="E39" s="94"/>
      <c r="F39" s="84"/>
      <c r="G39" s="48"/>
    </row>
    <row r="40" spans="1:7" ht="23" customHeight="1">
      <c r="A40" s="67"/>
      <c r="B40" s="68"/>
      <c r="C40" s="69"/>
      <c r="D40" s="108"/>
      <c r="E40" s="93"/>
      <c r="F40" s="84"/>
      <c r="G40" s="48"/>
    </row>
    <row r="41" spans="1:7" ht="23" customHeight="1">
      <c r="A41" s="72"/>
      <c r="B41" s="68"/>
      <c r="C41" s="69"/>
      <c r="D41" s="109"/>
      <c r="E41" s="93"/>
      <c r="F41" s="84"/>
      <c r="G41" s="48"/>
    </row>
    <row r="42" spans="1:7" ht="23" customHeight="1">
      <c r="A42" s="72"/>
      <c r="B42" s="68"/>
      <c r="C42" s="69"/>
      <c r="D42" s="109"/>
      <c r="E42" s="93"/>
      <c r="F42" s="84"/>
      <c r="G42" s="48"/>
    </row>
    <row r="43" spans="1:7" ht="23" customHeight="1">
      <c r="A43" s="72"/>
      <c r="B43" s="68"/>
      <c r="C43" s="69"/>
      <c r="D43" s="109"/>
      <c r="E43" s="93"/>
      <c r="F43" s="84"/>
      <c r="G43" s="48"/>
    </row>
    <row r="44" spans="1:7" ht="23" customHeight="1">
      <c r="A44" s="72"/>
      <c r="B44" s="68"/>
      <c r="C44" s="69"/>
      <c r="D44" s="109"/>
      <c r="E44" s="93"/>
      <c r="F44" s="84"/>
      <c r="G44" s="48"/>
    </row>
    <row r="45" spans="1:7" ht="23" customHeight="1">
      <c r="A45" s="72"/>
      <c r="B45" s="68"/>
      <c r="C45" s="69"/>
      <c r="D45" s="109"/>
      <c r="E45" s="93"/>
      <c r="F45" s="84"/>
      <c r="G45" s="48"/>
    </row>
    <row r="46" spans="1:7" ht="23" customHeight="1">
      <c r="A46" s="72"/>
      <c r="B46" s="68"/>
      <c r="C46" s="69"/>
      <c r="D46" s="109"/>
      <c r="E46" s="93"/>
      <c r="F46" s="84"/>
      <c r="G46" s="48"/>
    </row>
    <row r="47" spans="1:7" ht="23" customHeight="1">
      <c r="A47" s="72"/>
      <c r="B47" s="68"/>
      <c r="C47" s="73"/>
      <c r="D47" s="109"/>
      <c r="E47" s="93"/>
      <c r="F47" s="95"/>
      <c r="G47" s="48"/>
    </row>
    <row r="48" spans="1:7" ht="23" customHeight="1">
      <c r="A48" s="72"/>
      <c r="B48" s="75"/>
      <c r="C48" s="76"/>
      <c r="D48" s="109"/>
      <c r="E48" s="96"/>
      <c r="F48" s="76"/>
      <c r="G48" s="48"/>
    </row>
    <row r="49" spans="1:7" ht="23" customHeight="1">
      <c r="A49" s="72"/>
      <c r="B49" s="68"/>
      <c r="C49" s="79"/>
      <c r="D49" s="109"/>
      <c r="E49" s="93"/>
      <c r="F49" s="97"/>
      <c r="G49" s="48"/>
    </row>
    <row r="50" spans="1:7" ht="23" customHeight="1">
      <c r="A50" s="72"/>
      <c r="B50" s="68"/>
      <c r="C50" s="69"/>
      <c r="D50" s="109"/>
      <c r="E50" s="93"/>
      <c r="F50" s="84"/>
    </row>
    <row r="51" spans="1:7" ht="17" customHeight="1">
      <c r="A51" s="81" t="s">
        <v>82</v>
      </c>
      <c r="B51" s="82"/>
      <c r="C51" s="98">
        <f>SUM(C36:C50)</f>
        <v>0</v>
      </c>
      <c r="D51" s="110" t="s">
        <v>82</v>
      </c>
      <c r="E51" s="93"/>
      <c r="F51" s="99">
        <f>SUM(F36:F50)</f>
        <v>0</v>
      </c>
    </row>
    <row r="52" spans="1:7" ht="17" customHeight="1">
      <c r="A52" s="102" t="s">
        <v>251</v>
      </c>
      <c r="B52" s="100"/>
      <c r="C52" s="114"/>
      <c r="D52" s="102" t="s">
        <v>251</v>
      </c>
      <c r="E52" s="100"/>
      <c r="F52" s="114"/>
      <c r="G52" s="48"/>
    </row>
    <row r="53" spans="1:7" ht="17" customHeight="1">
      <c r="A53" s="133" t="s">
        <v>239</v>
      </c>
      <c r="B53" s="127"/>
      <c r="C53" s="128"/>
      <c r="D53" s="134" t="s">
        <v>240</v>
      </c>
      <c r="E53" s="135"/>
      <c r="F53" s="136"/>
      <c r="G53" s="48"/>
    </row>
    <row r="54" spans="1:7" ht="17" customHeight="1">
      <c r="A54" s="129"/>
      <c r="B54" s="127"/>
      <c r="C54" s="128"/>
      <c r="D54" s="129"/>
      <c r="E54" s="127"/>
      <c r="F54" s="128"/>
      <c r="G54" s="48"/>
    </row>
    <row r="55" spans="1:7" ht="17" customHeight="1" thickBot="1">
      <c r="A55" s="130"/>
      <c r="B55" s="131"/>
      <c r="C55" s="132"/>
      <c r="D55" s="137"/>
      <c r="E55" s="138"/>
      <c r="F55" s="139"/>
      <c r="G55" s="48"/>
    </row>
    <row r="56" spans="1:7" ht="17" customHeight="1">
      <c r="A56" s="49"/>
      <c r="B56" s="49"/>
      <c r="C56" s="49"/>
      <c r="D56" s="49"/>
      <c r="E56" s="49"/>
      <c r="F56" s="49"/>
      <c r="G56" s="48"/>
    </row>
    <row r="57" spans="1:7" ht="17" customHeight="1">
      <c r="A57" s="49"/>
      <c r="B57" s="49"/>
      <c r="C57" s="49"/>
      <c r="D57" s="49"/>
      <c r="E57" s="49"/>
      <c r="F57" s="49"/>
      <c r="G57" s="48"/>
    </row>
    <row r="58" spans="1:7" ht="17" customHeight="1" thickBot="1">
      <c r="A58" s="49"/>
      <c r="B58" s="49"/>
      <c r="C58" s="49"/>
      <c r="D58" s="49"/>
      <c r="E58" s="49"/>
      <c r="F58" s="49"/>
      <c r="G58" s="48"/>
    </row>
    <row r="59" spans="1:7" ht="35" customHeight="1">
      <c r="A59" s="50"/>
      <c r="B59" s="51" t="s">
        <v>245</v>
      </c>
      <c r="C59" s="52"/>
      <c r="D59" s="111"/>
      <c r="E59" s="53" t="s">
        <v>235</v>
      </c>
      <c r="F59" s="54"/>
      <c r="G59" s="48"/>
    </row>
    <row r="60" spans="1:7" ht="17" customHeight="1">
      <c r="A60" s="56" t="s">
        <v>55</v>
      </c>
      <c r="B60" s="57" t="s">
        <v>56</v>
      </c>
      <c r="C60" s="58" t="s">
        <v>231</v>
      </c>
      <c r="D60" s="56" t="s">
        <v>55</v>
      </c>
      <c r="E60" s="57" t="s">
        <v>56</v>
      </c>
      <c r="F60" s="58" t="s">
        <v>231</v>
      </c>
      <c r="G60" s="48"/>
    </row>
    <row r="61" spans="1:7" ht="23" customHeight="1">
      <c r="A61" s="62"/>
      <c r="B61" s="63"/>
      <c r="C61" s="64"/>
      <c r="D61" s="108"/>
      <c r="E61" s="92"/>
      <c r="F61" s="84"/>
      <c r="G61" s="48"/>
    </row>
    <row r="62" spans="1:7" ht="23" customHeight="1">
      <c r="A62" s="67"/>
      <c r="B62" s="68"/>
      <c r="C62" s="69"/>
      <c r="D62" s="108"/>
      <c r="E62" s="93"/>
      <c r="F62" s="84"/>
      <c r="G62" s="48"/>
    </row>
    <row r="63" spans="1:7" ht="23" customHeight="1">
      <c r="A63" s="67"/>
      <c r="B63" s="68"/>
      <c r="C63" s="69"/>
      <c r="D63" s="108"/>
      <c r="E63" s="93"/>
      <c r="F63" s="84"/>
      <c r="G63" s="48"/>
    </row>
    <row r="64" spans="1:7" ht="23" customHeight="1">
      <c r="A64" s="67"/>
      <c r="B64" s="71"/>
      <c r="C64" s="69"/>
      <c r="D64" s="108"/>
      <c r="E64" s="94"/>
      <c r="F64" s="84"/>
      <c r="G64" s="48"/>
    </row>
    <row r="65" spans="1:7" ht="23" customHeight="1">
      <c r="A65" s="67"/>
      <c r="B65" s="68"/>
      <c r="C65" s="69"/>
      <c r="D65" s="108"/>
      <c r="E65" s="93"/>
      <c r="F65" s="84"/>
      <c r="G65" s="48"/>
    </row>
    <row r="66" spans="1:7" ht="23" customHeight="1">
      <c r="A66" s="72"/>
      <c r="B66" s="68"/>
      <c r="C66" s="69"/>
      <c r="D66" s="109"/>
      <c r="E66" s="93"/>
      <c r="F66" s="84"/>
      <c r="G66" s="48"/>
    </row>
    <row r="67" spans="1:7" ht="23" customHeight="1">
      <c r="A67" s="72"/>
      <c r="B67" s="68"/>
      <c r="C67" s="69"/>
      <c r="D67" s="109"/>
      <c r="E67" s="93"/>
      <c r="F67" s="84"/>
      <c r="G67" s="48"/>
    </row>
    <row r="68" spans="1:7" ht="23" customHeight="1">
      <c r="A68" s="72"/>
      <c r="B68" s="68"/>
      <c r="C68" s="69"/>
      <c r="D68" s="109"/>
      <c r="E68" s="93"/>
      <c r="F68" s="84"/>
      <c r="G68" s="48"/>
    </row>
    <row r="69" spans="1:7" ht="23" customHeight="1">
      <c r="A69" s="72"/>
      <c r="B69" s="68"/>
      <c r="C69" s="69"/>
      <c r="D69" s="109"/>
      <c r="E69" s="93"/>
      <c r="F69" s="84"/>
      <c r="G69" s="48"/>
    </row>
    <row r="70" spans="1:7" ht="23" customHeight="1">
      <c r="A70" s="72"/>
      <c r="B70" s="68"/>
      <c r="C70" s="69"/>
      <c r="D70" s="109"/>
      <c r="E70" s="93"/>
      <c r="F70" s="84"/>
      <c r="G70" s="48"/>
    </row>
    <row r="71" spans="1:7" ht="23" customHeight="1">
      <c r="A71" s="72"/>
      <c r="B71" s="68"/>
      <c r="C71" s="69"/>
      <c r="D71" s="109"/>
      <c r="E71" s="93"/>
      <c r="F71" s="84"/>
      <c r="G71" s="48"/>
    </row>
    <row r="72" spans="1:7" ht="23" customHeight="1">
      <c r="A72" s="72"/>
      <c r="B72" s="68"/>
      <c r="C72" s="73"/>
      <c r="D72" s="109"/>
      <c r="E72" s="93"/>
      <c r="F72" s="95"/>
      <c r="G72" s="48"/>
    </row>
    <row r="73" spans="1:7" ht="23" customHeight="1">
      <c r="A73" s="72"/>
      <c r="B73" s="75"/>
      <c r="C73" s="76"/>
      <c r="D73" s="109"/>
      <c r="E73" s="96"/>
      <c r="F73" s="76"/>
      <c r="G73" s="48"/>
    </row>
    <row r="74" spans="1:7" ht="23" customHeight="1">
      <c r="A74" s="72"/>
      <c r="B74" s="68"/>
      <c r="C74" s="79"/>
      <c r="D74" s="109"/>
      <c r="E74" s="93"/>
      <c r="F74" s="97"/>
      <c r="G74" s="48"/>
    </row>
    <row r="75" spans="1:7" ht="23" customHeight="1">
      <c r="A75" s="72"/>
      <c r="B75" s="68"/>
      <c r="C75" s="69"/>
      <c r="D75" s="109"/>
      <c r="E75" s="93"/>
      <c r="F75" s="84"/>
      <c r="G75" s="48"/>
    </row>
    <row r="76" spans="1:7" ht="17" customHeight="1">
      <c r="A76" s="81" t="s">
        <v>82</v>
      </c>
      <c r="B76" s="82"/>
      <c r="C76" s="98">
        <f>SUM(C61:C75)</f>
        <v>0</v>
      </c>
      <c r="D76" s="110" t="s">
        <v>82</v>
      </c>
      <c r="E76" s="93"/>
      <c r="F76" s="99">
        <f>SUM(F61:F75)</f>
        <v>0</v>
      </c>
      <c r="G76" s="48"/>
    </row>
    <row r="77" spans="1:7" ht="17" customHeight="1">
      <c r="A77" s="102" t="s">
        <v>251</v>
      </c>
      <c r="B77" s="100"/>
      <c r="C77" s="114"/>
      <c r="D77" s="102" t="s">
        <v>251</v>
      </c>
      <c r="E77" s="100"/>
      <c r="F77" s="114"/>
      <c r="G77" s="48"/>
    </row>
    <row r="78" spans="1:7" ht="17" customHeight="1">
      <c r="A78" s="133" t="s">
        <v>246</v>
      </c>
      <c r="B78" s="127"/>
      <c r="C78" s="128"/>
      <c r="D78" s="133" t="s">
        <v>242</v>
      </c>
      <c r="E78" s="127"/>
      <c r="F78" s="128"/>
      <c r="G78" s="48"/>
    </row>
    <row r="79" spans="1:7" ht="17" customHeight="1">
      <c r="A79" s="129"/>
      <c r="B79" s="127"/>
      <c r="C79" s="128"/>
      <c r="D79" s="129"/>
      <c r="E79" s="127"/>
      <c r="F79" s="128"/>
      <c r="G79" s="48"/>
    </row>
    <row r="80" spans="1:7" ht="17" customHeight="1">
      <c r="A80" s="129"/>
      <c r="B80" s="127"/>
      <c r="C80" s="128"/>
      <c r="D80" s="129"/>
      <c r="E80" s="127"/>
      <c r="F80" s="128"/>
      <c r="G80" s="48"/>
    </row>
    <row r="81" spans="1:7" ht="17" customHeight="1" thickBot="1">
      <c r="A81" s="130"/>
      <c r="B81" s="131"/>
      <c r="C81" s="132"/>
      <c r="D81" s="130"/>
      <c r="E81" s="131"/>
      <c r="F81" s="132"/>
      <c r="G81" s="48"/>
    </row>
    <row r="82" spans="1:7" ht="17" customHeight="1" thickBot="1">
      <c r="A82" s="49"/>
      <c r="B82" s="49"/>
      <c r="C82" s="49"/>
      <c r="D82" s="49"/>
      <c r="E82" s="49"/>
      <c r="F82" s="49"/>
      <c r="G82" s="48"/>
    </row>
    <row r="83" spans="1:7" ht="34" customHeight="1">
      <c r="A83" s="87"/>
      <c r="B83" s="88" t="s">
        <v>250</v>
      </c>
      <c r="C83" s="89"/>
      <c r="D83" s="107"/>
      <c r="E83" s="90" t="s">
        <v>247</v>
      </c>
      <c r="F83" s="91"/>
      <c r="G83" s="48"/>
    </row>
    <row r="84" spans="1:7" ht="17" customHeight="1">
      <c r="A84" s="56" t="s">
        <v>55</v>
      </c>
      <c r="B84" s="57" t="s">
        <v>56</v>
      </c>
      <c r="C84" s="58" t="s">
        <v>231</v>
      </c>
      <c r="D84" s="56" t="s">
        <v>55</v>
      </c>
      <c r="E84" s="57"/>
      <c r="F84" s="58" t="s">
        <v>231</v>
      </c>
      <c r="G84" s="48"/>
    </row>
    <row r="85" spans="1:7" ht="23" customHeight="1">
      <c r="A85" s="62"/>
      <c r="B85" s="63"/>
      <c r="C85" s="64"/>
      <c r="D85" s="108"/>
      <c r="E85" s="92"/>
      <c r="F85" s="84"/>
      <c r="G85" s="48"/>
    </row>
    <row r="86" spans="1:7" ht="23" customHeight="1">
      <c r="A86" s="67"/>
      <c r="B86" s="68"/>
      <c r="C86" s="69"/>
      <c r="D86" s="108"/>
      <c r="E86" s="93"/>
      <c r="F86" s="84"/>
      <c r="G86" s="48"/>
    </row>
    <row r="87" spans="1:7" ht="23" customHeight="1">
      <c r="A87" s="67"/>
      <c r="B87" s="68"/>
      <c r="C87" s="69"/>
      <c r="D87" s="108"/>
      <c r="E87" s="93"/>
      <c r="F87" s="84"/>
      <c r="G87" s="48"/>
    </row>
    <row r="88" spans="1:7" ht="23" customHeight="1">
      <c r="A88" s="67"/>
      <c r="B88" s="71"/>
      <c r="C88" s="69"/>
      <c r="D88" s="108"/>
      <c r="E88" s="94"/>
      <c r="F88" s="84"/>
      <c r="G88" s="48"/>
    </row>
    <row r="89" spans="1:7" ht="23" customHeight="1">
      <c r="A89" s="67"/>
      <c r="B89" s="68"/>
      <c r="C89" s="69"/>
      <c r="D89" s="108"/>
      <c r="E89" s="93"/>
      <c r="F89" s="84"/>
      <c r="G89" s="48"/>
    </row>
    <row r="90" spans="1:7" ht="23" customHeight="1">
      <c r="A90" s="72"/>
      <c r="B90" s="68"/>
      <c r="C90" s="69"/>
      <c r="D90" s="109"/>
      <c r="E90" s="93"/>
      <c r="F90" s="84"/>
      <c r="G90" s="48"/>
    </row>
    <row r="91" spans="1:7" ht="23" customHeight="1">
      <c r="A91" s="72"/>
      <c r="B91" s="68"/>
      <c r="C91" s="69"/>
      <c r="D91" s="109"/>
      <c r="E91" s="93"/>
      <c r="F91" s="84"/>
      <c r="G91" s="48"/>
    </row>
    <row r="92" spans="1:7" ht="23" customHeight="1">
      <c r="A92" s="72"/>
      <c r="B92" s="68"/>
      <c r="C92" s="69"/>
      <c r="D92" s="109"/>
      <c r="E92" s="93"/>
      <c r="F92" s="84"/>
      <c r="G92" s="48"/>
    </row>
    <row r="93" spans="1:7" ht="23" customHeight="1">
      <c r="A93" s="72"/>
      <c r="B93" s="68"/>
      <c r="C93" s="69"/>
      <c r="D93" s="109"/>
      <c r="E93" s="93"/>
      <c r="F93" s="84"/>
      <c r="G93" s="48"/>
    </row>
    <row r="94" spans="1:7" ht="23" customHeight="1">
      <c r="A94" s="72"/>
      <c r="B94" s="68"/>
      <c r="C94" s="69"/>
      <c r="D94" s="109"/>
      <c r="E94" s="93"/>
      <c r="F94" s="84"/>
      <c r="G94" s="48"/>
    </row>
    <row r="95" spans="1:7" ht="23" customHeight="1">
      <c r="A95" s="72"/>
      <c r="B95" s="68"/>
      <c r="C95" s="69"/>
      <c r="D95" s="109"/>
      <c r="E95" s="93"/>
      <c r="F95" s="84"/>
      <c r="G95" s="48"/>
    </row>
    <row r="96" spans="1:7" ht="23" customHeight="1">
      <c r="A96" s="72"/>
      <c r="B96" s="68"/>
      <c r="C96" s="73"/>
      <c r="D96" s="109"/>
      <c r="E96" s="93"/>
      <c r="F96" s="95"/>
      <c r="G96" s="48"/>
    </row>
    <row r="97" spans="1:7" ht="23" customHeight="1">
      <c r="A97" s="72"/>
      <c r="B97" s="75"/>
      <c r="C97" s="76"/>
      <c r="D97" s="109"/>
      <c r="E97" s="96"/>
      <c r="F97" s="76"/>
      <c r="G97" s="48"/>
    </row>
    <row r="98" spans="1:7" ht="23" customHeight="1">
      <c r="A98" s="72"/>
      <c r="B98" s="68"/>
      <c r="C98" s="79"/>
      <c r="D98" s="109"/>
      <c r="E98" s="93"/>
      <c r="F98" s="97"/>
      <c r="G98" s="48"/>
    </row>
    <row r="99" spans="1:7" ht="23" customHeight="1">
      <c r="A99" s="72"/>
      <c r="B99" s="68"/>
      <c r="C99" s="69"/>
      <c r="D99" s="109"/>
      <c r="E99" s="93"/>
      <c r="F99" s="84"/>
      <c r="G99" s="48"/>
    </row>
    <row r="100" spans="1:7" ht="17" customHeight="1">
      <c r="A100" s="81" t="s">
        <v>82</v>
      </c>
      <c r="B100" s="82"/>
      <c r="C100" s="98">
        <f>SUM(C85:C99)</f>
        <v>0</v>
      </c>
      <c r="D100" s="110" t="s">
        <v>82</v>
      </c>
      <c r="E100" s="93"/>
      <c r="F100" s="99">
        <f>SUM(F85:F99)</f>
        <v>0</v>
      </c>
      <c r="G100" s="48"/>
    </row>
    <row r="101" spans="1:7" ht="17" customHeight="1">
      <c r="A101" s="102" t="s">
        <v>251</v>
      </c>
      <c r="B101" s="100"/>
      <c r="C101" s="114"/>
      <c r="D101" s="102" t="s">
        <v>251</v>
      </c>
      <c r="E101" s="100"/>
      <c r="F101" s="114"/>
      <c r="G101" s="48"/>
    </row>
    <row r="102" spans="1:7" ht="17" customHeight="1">
      <c r="A102" s="134" t="s">
        <v>249</v>
      </c>
      <c r="B102" s="135"/>
      <c r="C102" s="136"/>
      <c r="D102" s="133" t="s">
        <v>255</v>
      </c>
      <c r="E102" s="127"/>
      <c r="F102" s="128"/>
      <c r="G102" s="48"/>
    </row>
    <row r="103" spans="1:7" ht="17" customHeight="1">
      <c r="A103" s="129"/>
      <c r="B103" s="127"/>
      <c r="C103" s="128"/>
      <c r="D103" s="129"/>
      <c r="E103" s="127"/>
      <c r="F103" s="128"/>
      <c r="G103" s="48"/>
    </row>
    <row r="104" spans="1:7" ht="17" customHeight="1">
      <c r="A104" s="129"/>
      <c r="B104" s="127"/>
      <c r="C104" s="128"/>
      <c r="D104" s="129"/>
      <c r="E104" s="127"/>
      <c r="F104" s="128"/>
      <c r="G104" s="48"/>
    </row>
    <row r="105" spans="1:7" ht="17" customHeight="1" thickBot="1">
      <c r="A105" s="137"/>
      <c r="B105" s="138"/>
      <c r="C105" s="139"/>
      <c r="D105" s="130"/>
      <c r="E105" s="131"/>
      <c r="F105" s="132"/>
      <c r="G105" s="48"/>
    </row>
    <row r="106" spans="1:7" ht="17" customHeight="1">
      <c r="A106" s="49"/>
      <c r="B106" s="49"/>
      <c r="C106" s="49"/>
      <c r="D106" s="49"/>
      <c r="E106" s="49"/>
      <c r="F106" s="49"/>
      <c r="G106" s="48"/>
    </row>
    <row r="107" spans="1:7" ht="17" customHeight="1" thickBot="1">
      <c r="A107" s="49"/>
      <c r="B107" s="49"/>
      <c r="C107" s="49"/>
      <c r="D107" s="49"/>
      <c r="E107" s="49"/>
      <c r="F107" s="49"/>
      <c r="G107" s="48"/>
    </row>
    <row r="108" spans="1:7" ht="34" customHeight="1">
      <c r="A108" s="50"/>
      <c r="B108" s="51" t="s">
        <v>236</v>
      </c>
      <c r="C108" s="52"/>
      <c r="D108" s="111"/>
      <c r="E108" s="53" t="s">
        <v>237</v>
      </c>
      <c r="F108" s="54"/>
      <c r="G108" s="48"/>
    </row>
    <row r="109" spans="1:7" ht="17" customHeight="1">
      <c r="A109" s="56" t="s">
        <v>55</v>
      </c>
      <c r="B109" s="57" t="s">
        <v>56</v>
      </c>
      <c r="C109" s="58" t="s">
        <v>231</v>
      </c>
      <c r="D109" s="56" t="s">
        <v>55</v>
      </c>
      <c r="E109" s="57" t="s">
        <v>56</v>
      </c>
      <c r="F109" s="58" t="s">
        <v>231</v>
      </c>
      <c r="G109" s="48"/>
    </row>
    <row r="110" spans="1:7" ht="23" customHeight="1">
      <c r="A110" s="62"/>
      <c r="B110" s="63"/>
      <c r="C110" s="64"/>
      <c r="D110" s="108"/>
      <c r="E110" s="92"/>
      <c r="F110" s="84"/>
      <c r="G110" s="48"/>
    </row>
    <row r="111" spans="1:7" ht="23" customHeight="1">
      <c r="A111" s="67"/>
      <c r="B111" s="68"/>
      <c r="C111" s="69"/>
      <c r="D111" s="108"/>
      <c r="E111" s="93"/>
      <c r="F111" s="84"/>
      <c r="G111" s="48"/>
    </row>
    <row r="112" spans="1:7" ht="23" customHeight="1">
      <c r="A112" s="67"/>
      <c r="B112" s="68"/>
      <c r="C112" s="69"/>
      <c r="D112" s="108"/>
      <c r="E112" s="93"/>
      <c r="F112" s="84"/>
      <c r="G112" s="48"/>
    </row>
    <row r="113" spans="1:7" ht="23" customHeight="1">
      <c r="A113" s="67"/>
      <c r="B113" s="71"/>
      <c r="C113" s="69"/>
      <c r="D113" s="108"/>
      <c r="E113" s="94"/>
      <c r="F113" s="84"/>
      <c r="G113" s="48"/>
    </row>
    <row r="114" spans="1:7" ht="23" customHeight="1">
      <c r="A114" s="67"/>
      <c r="B114" s="68"/>
      <c r="C114" s="69"/>
      <c r="D114" s="108"/>
      <c r="E114" s="93"/>
      <c r="F114" s="84"/>
      <c r="G114" s="48"/>
    </row>
    <row r="115" spans="1:7" ht="23" customHeight="1">
      <c r="A115" s="72"/>
      <c r="B115" s="68"/>
      <c r="C115" s="69"/>
      <c r="D115" s="109"/>
      <c r="E115" s="93"/>
      <c r="F115" s="84"/>
      <c r="G115" s="48"/>
    </row>
    <row r="116" spans="1:7" ht="23" customHeight="1">
      <c r="A116" s="72"/>
      <c r="B116" s="68"/>
      <c r="C116" s="69"/>
      <c r="D116" s="109"/>
      <c r="E116" s="93"/>
      <c r="F116" s="84"/>
      <c r="G116" s="48"/>
    </row>
    <row r="117" spans="1:7" ht="23" customHeight="1">
      <c r="A117" s="72"/>
      <c r="B117" s="68"/>
      <c r="C117" s="69"/>
      <c r="D117" s="109"/>
      <c r="E117" s="93"/>
      <c r="F117" s="84"/>
      <c r="G117" s="48"/>
    </row>
    <row r="118" spans="1:7" ht="23" customHeight="1">
      <c r="A118" s="72"/>
      <c r="B118" s="68"/>
      <c r="C118" s="69"/>
      <c r="D118" s="109"/>
      <c r="E118" s="93"/>
      <c r="F118" s="84"/>
      <c r="G118" s="48"/>
    </row>
    <row r="119" spans="1:7" ht="23" customHeight="1">
      <c r="A119" s="72"/>
      <c r="B119" s="68"/>
      <c r="C119" s="69"/>
      <c r="D119" s="109"/>
      <c r="E119" s="93"/>
      <c r="F119" s="84"/>
      <c r="G119" s="48"/>
    </row>
    <row r="120" spans="1:7" ht="23" customHeight="1">
      <c r="A120" s="72"/>
      <c r="B120" s="68"/>
      <c r="C120" s="69"/>
      <c r="D120" s="109"/>
      <c r="E120" s="93"/>
      <c r="F120" s="84"/>
      <c r="G120" s="48"/>
    </row>
    <row r="121" spans="1:7" ht="23" customHeight="1">
      <c r="A121" s="72"/>
      <c r="B121" s="68"/>
      <c r="C121" s="73"/>
      <c r="D121" s="109"/>
      <c r="E121" s="93"/>
      <c r="F121" s="95"/>
      <c r="G121" s="48"/>
    </row>
    <row r="122" spans="1:7" ht="23" customHeight="1">
      <c r="A122" s="72"/>
      <c r="B122" s="75"/>
      <c r="C122" s="76"/>
      <c r="D122" s="109"/>
      <c r="E122" s="96"/>
      <c r="F122" s="76"/>
      <c r="G122" s="48"/>
    </row>
    <row r="123" spans="1:7" ht="23" customHeight="1">
      <c r="A123" s="72"/>
      <c r="B123" s="68"/>
      <c r="C123" s="79"/>
      <c r="D123" s="109"/>
      <c r="E123" s="93"/>
      <c r="F123" s="97"/>
      <c r="G123" s="48"/>
    </row>
    <row r="124" spans="1:7" ht="23" customHeight="1">
      <c r="A124" s="72"/>
      <c r="B124" s="68"/>
      <c r="C124" s="69"/>
      <c r="D124" s="109"/>
      <c r="E124" s="93"/>
      <c r="F124" s="84"/>
      <c r="G124" s="48"/>
    </row>
    <row r="125" spans="1:7" ht="17" customHeight="1">
      <c r="A125" s="81" t="s">
        <v>82</v>
      </c>
      <c r="B125" s="82"/>
      <c r="C125" s="98">
        <f>SUM(C110:C124)</f>
        <v>0</v>
      </c>
      <c r="D125" s="110" t="s">
        <v>82</v>
      </c>
      <c r="E125" s="93"/>
      <c r="F125" s="99">
        <f>SUM(F110:F124)</f>
        <v>0</v>
      </c>
      <c r="G125" s="48"/>
    </row>
    <row r="126" spans="1:7" ht="17" customHeight="1">
      <c r="A126" s="112" t="s">
        <v>251</v>
      </c>
      <c r="B126" s="100"/>
      <c r="C126" s="114"/>
      <c r="D126" s="112" t="s">
        <v>251</v>
      </c>
      <c r="E126" s="100"/>
      <c r="F126" s="114"/>
      <c r="G126" s="48"/>
    </row>
    <row r="127" spans="1:7" ht="17" customHeight="1">
      <c r="A127" s="143" t="s">
        <v>244</v>
      </c>
      <c r="B127" s="127"/>
      <c r="C127" s="128"/>
      <c r="D127" s="144" t="s">
        <v>248</v>
      </c>
      <c r="E127" s="135"/>
      <c r="F127" s="136"/>
      <c r="G127" s="48"/>
    </row>
    <row r="128" spans="1:7" ht="17" customHeight="1">
      <c r="A128" s="129"/>
      <c r="B128" s="127"/>
      <c r="C128" s="128"/>
      <c r="D128" s="129"/>
      <c r="E128" s="127"/>
      <c r="F128" s="128"/>
      <c r="G128" s="48"/>
    </row>
    <row r="129" spans="1:7" ht="17" customHeight="1">
      <c r="A129" s="129"/>
      <c r="B129" s="127"/>
      <c r="C129" s="128"/>
      <c r="D129" s="129"/>
      <c r="E129" s="127"/>
      <c r="F129" s="128"/>
      <c r="G129" s="48"/>
    </row>
    <row r="130" spans="1:7" ht="17" customHeight="1" thickBot="1">
      <c r="A130" s="130"/>
      <c r="B130" s="131"/>
      <c r="C130" s="132"/>
      <c r="D130" s="137"/>
      <c r="E130" s="138"/>
      <c r="F130" s="139"/>
      <c r="G130" s="48"/>
    </row>
    <row r="132" spans="1:7" ht="17" customHeight="1">
      <c r="A132" s="49"/>
      <c r="F132" s="48" t="s">
        <v>254</v>
      </c>
      <c r="G132" s="48"/>
    </row>
    <row r="133" spans="1:7" ht="17" customHeight="1">
      <c r="A133" s="49"/>
      <c r="G133" s="48"/>
    </row>
    <row r="134" spans="1:7" ht="17" customHeight="1">
      <c r="A134" s="49"/>
      <c r="G134" s="48"/>
    </row>
    <row r="135" spans="1:7" ht="17" customHeight="1">
      <c r="A135" s="49"/>
      <c r="G135" s="48"/>
    </row>
    <row r="136" spans="1:7" ht="17" customHeight="1">
      <c r="A136" s="49"/>
      <c r="G136" s="48"/>
    </row>
    <row r="137" spans="1:7" ht="17" customHeight="1">
      <c r="A137" s="49"/>
      <c r="G137" s="48"/>
    </row>
    <row r="138" spans="1:7" ht="17" customHeight="1">
      <c r="A138" s="49"/>
      <c r="G138" s="48"/>
    </row>
    <row r="139" spans="1:7" ht="17" customHeight="1">
      <c r="A139" s="49"/>
      <c r="G139" s="48"/>
    </row>
    <row r="140" spans="1:7" ht="17" customHeight="1">
      <c r="A140" s="49"/>
      <c r="G140" s="48"/>
    </row>
    <row r="141" spans="1:7" ht="17" customHeight="1">
      <c r="A141" s="49"/>
      <c r="G141" s="48"/>
    </row>
    <row r="142" spans="1:7" ht="17" customHeight="1">
      <c r="A142" s="49"/>
      <c r="G142" s="48"/>
    </row>
    <row r="143" spans="1:7" ht="17" customHeight="1">
      <c r="A143" s="49"/>
      <c r="G143" s="48"/>
    </row>
    <row r="144" spans="1:7" ht="17" customHeight="1">
      <c r="A144" s="49"/>
      <c r="G144" s="48"/>
    </row>
    <row r="145" spans="1:7" ht="17" customHeight="1">
      <c r="A145" s="49"/>
      <c r="G145" s="48"/>
    </row>
    <row r="146" spans="1:7" ht="17" customHeight="1">
      <c r="A146" s="49"/>
      <c r="G146" s="48"/>
    </row>
    <row r="147" spans="1:7" ht="17" customHeight="1">
      <c r="A147" s="49"/>
      <c r="G147" s="48"/>
    </row>
    <row r="148" spans="1:7" ht="17" customHeight="1">
      <c r="A148" s="49"/>
      <c r="G148" s="48"/>
    </row>
    <row r="149" spans="1:7" ht="17" customHeight="1">
      <c r="A149" s="49"/>
      <c r="G149" s="48"/>
    </row>
    <row r="150" spans="1:7" ht="17" customHeight="1">
      <c r="A150" s="49"/>
      <c r="G150" s="48"/>
    </row>
    <row r="151" spans="1:7" ht="17" customHeight="1">
      <c r="A151" s="49"/>
      <c r="G151" s="48"/>
    </row>
    <row r="152" spans="1:7" ht="17" customHeight="1">
      <c r="A152" s="49"/>
      <c r="G152" s="48"/>
    </row>
    <row r="153" spans="1:7" ht="17" customHeight="1">
      <c r="A153" s="49"/>
      <c r="G153" s="48"/>
    </row>
    <row r="154" spans="1:7" ht="17" customHeight="1">
      <c r="A154" s="49"/>
      <c r="G154" s="48"/>
    </row>
  </sheetData>
  <sheetProtection sheet="1" objects="1" scenarios="1" selectLockedCells="1"/>
  <mergeCells count="12">
    <mergeCell ref="A78:C81"/>
    <mergeCell ref="D78:F81"/>
    <mergeCell ref="A102:C105"/>
    <mergeCell ref="D102:F105"/>
    <mergeCell ref="A127:C130"/>
    <mergeCell ref="D127:F130"/>
    <mergeCell ref="B7:E7"/>
    <mergeCell ref="B8:E8"/>
    <mergeCell ref="A29:C32"/>
    <mergeCell ref="D29:F32"/>
    <mergeCell ref="A53:C55"/>
    <mergeCell ref="D53:F55"/>
  </mergeCells>
  <pageMargins left="0.25" right="0.25" top="0.75" bottom="0.75" header="0.3" footer="0.3"/>
  <pageSetup scale="59" orientation="portrait" horizontalDpi="4294967292" verticalDpi="4294967292"/>
  <rowBreaks count="3" manualBreakCount="3">
    <brk id="55" max="16383" man="1"/>
    <brk id="107" max="16383" man="1"/>
    <brk id="153" max="16383" man="1"/>
  </rowBreaks>
  <colBreaks count="1" manualBreakCount="1">
    <brk id="6" max="1048575" man="1"/>
  </colBreaks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showGridLines="0" workbookViewId="0"/>
  </sheetViews>
  <sheetFormatPr baseColWidth="10" defaultColWidth="10" defaultRowHeight="9.75" customHeight="1" x14ac:dyDescent="0"/>
  <cols>
    <col min="1" max="1" width="0.33203125" customWidth="1"/>
    <col min="2" max="2" width="24.33203125" customWidth="1"/>
    <col min="3" max="5" width="14.33203125" customWidth="1"/>
    <col min="6" max="6" width="1.1640625" customWidth="1"/>
    <col min="7" max="7" width="43.1640625" customWidth="1"/>
    <col min="8" max="8" width="0.33203125" customWidth="1"/>
  </cols>
  <sheetData>
    <row r="1" spans="1:8" ht="30" customHeight="1">
      <c r="A1" s="124" t="s">
        <v>57</v>
      </c>
      <c r="B1" s="125"/>
      <c r="C1" s="125"/>
      <c r="D1" s="125"/>
      <c r="E1" s="125"/>
      <c r="F1" s="125"/>
      <c r="G1" s="125"/>
      <c r="H1" s="125"/>
    </row>
    <row r="2" spans="1:8" ht="14.25" customHeight="1"/>
    <row r="3" spans="1:8" ht="29.25" customHeight="1">
      <c r="B3" s="26" t="s">
        <v>84</v>
      </c>
      <c r="C3" s="36"/>
      <c r="D3" s="36"/>
      <c r="E3" s="36"/>
    </row>
    <row r="4" spans="1:8" ht="14.25" customHeight="1">
      <c r="A4" s="9"/>
      <c r="B4" s="2" t="s">
        <v>85</v>
      </c>
      <c r="C4" s="41" t="s">
        <v>86</v>
      </c>
      <c r="D4" s="41" t="s">
        <v>87</v>
      </c>
      <c r="E4" s="41" t="s">
        <v>88</v>
      </c>
      <c r="F4" s="42"/>
      <c r="G4" s="29"/>
    </row>
    <row r="5" spans="1:8" ht="12" customHeight="1">
      <c r="A5" s="9"/>
      <c r="B5" s="22" t="s">
        <v>141</v>
      </c>
      <c r="C5" s="23">
        <f>C14</f>
        <v>5792</v>
      </c>
      <c r="D5" s="23">
        <f>D14</f>
        <v>5162.1399999999994</v>
      </c>
      <c r="E5" s="23">
        <f>C5-D5</f>
        <v>629.86000000000058</v>
      </c>
      <c r="F5" s="42"/>
      <c r="G5" s="25"/>
    </row>
    <row r="6" spans="1:8" ht="12" customHeight="1">
      <c r="A6" s="9"/>
      <c r="B6" s="22" t="s">
        <v>142</v>
      </c>
      <c r="C6" s="23">
        <f>(C31+C45)</f>
        <v>5318.1</v>
      </c>
      <c r="D6" s="23">
        <f>(D31+D45)</f>
        <v>5289.73</v>
      </c>
      <c r="E6" s="23">
        <f>C6-D6</f>
        <v>28.3700000000008</v>
      </c>
      <c r="F6" s="42"/>
      <c r="G6" s="25"/>
    </row>
    <row r="7" spans="1:8" ht="12" customHeight="1">
      <c r="A7" s="9"/>
      <c r="B7" s="22" t="s">
        <v>143</v>
      </c>
      <c r="C7" s="23">
        <f>C5-C6</f>
        <v>473.89999999999964</v>
      </c>
      <c r="D7" s="23">
        <f>D5-D6</f>
        <v>-127.59000000000015</v>
      </c>
      <c r="E7" s="23">
        <f>C7-D7</f>
        <v>601.48999999999978</v>
      </c>
      <c r="F7" s="42"/>
      <c r="G7" s="25"/>
    </row>
    <row r="8" spans="1:8" ht="8.25" customHeight="1">
      <c r="B8" s="3"/>
      <c r="C8" s="3"/>
      <c r="D8" s="3"/>
      <c r="E8" s="3"/>
    </row>
    <row r="9" spans="1:8" ht="30.75" customHeight="1">
      <c r="B9" s="26" t="s">
        <v>141</v>
      </c>
      <c r="C9" s="36"/>
      <c r="D9" s="36"/>
      <c r="E9" s="36"/>
      <c r="F9" s="39"/>
      <c r="G9" s="39"/>
    </row>
    <row r="10" spans="1:8" ht="14.25" customHeight="1">
      <c r="A10" s="9"/>
      <c r="B10" s="2" t="s">
        <v>144</v>
      </c>
      <c r="C10" s="41" t="s">
        <v>86</v>
      </c>
      <c r="D10" s="41" t="s">
        <v>87</v>
      </c>
      <c r="E10" s="41" t="s">
        <v>88</v>
      </c>
      <c r="F10" s="120" t="s">
        <v>145</v>
      </c>
      <c r="G10" s="123"/>
      <c r="H10" s="42"/>
    </row>
    <row r="11" spans="1:8" ht="12" customHeight="1">
      <c r="A11" s="9"/>
      <c r="B11" s="22" t="s">
        <v>146</v>
      </c>
      <c r="C11" s="23">
        <v>3006</v>
      </c>
      <c r="D11" s="23">
        <v>3006.14</v>
      </c>
      <c r="E11" s="23">
        <f>C11-D11</f>
        <v>-0.13999999999987267</v>
      </c>
      <c r="F11" s="117"/>
      <c r="G11" s="119"/>
      <c r="H11" s="42"/>
    </row>
    <row r="12" spans="1:8" ht="12" customHeight="1">
      <c r="A12" s="9"/>
      <c r="B12" s="22" t="s">
        <v>128</v>
      </c>
      <c r="C12" s="23">
        <v>2786</v>
      </c>
      <c r="D12" s="23">
        <v>2156</v>
      </c>
      <c r="E12" s="23">
        <f>C12-D12</f>
        <v>630</v>
      </c>
      <c r="F12" s="117"/>
      <c r="G12" s="119"/>
      <c r="H12" s="42"/>
    </row>
    <row r="13" spans="1:8" ht="12" customHeight="1">
      <c r="A13" s="9"/>
      <c r="B13" s="22" t="s">
        <v>129</v>
      </c>
      <c r="C13" s="23"/>
      <c r="D13" s="23"/>
      <c r="E13" s="23">
        <f>C13-D13</f>
        <v>0</v>
      </c>
      <c r="F13" s="117"/>
      <c r="G13" s="119"/>
      <c r="H13" s="42"/>
    </row>
    <row r="14" spans="1:8" ht="12" customHeight="1">
      <c r="A14" s="9"/>
      <c r="B14" s="22" t="s">
        <v>130</v>
      </c>
      <c r="C14" s="23">
        <f>SUM(C11:C13)</f>
        <v>5792</v>
      </c>
      <c r="D14" s="23">
        <f>SUM(D11:D13)</f>
        <v>5162.1399999999994</v>
      </c>
      <c r="E14" s="23">
        <f>C14-D14</f>
        <v>629.86000000000058</v>
      </c>
      <c r="F14" s="117"/>
      <c r="G14" s="119"/>
      <c r="H14" s="42"/>
    </row>
    <row r="15" spans="1:8" ht="12" customHeight="1">
      <c r="B15" s="3"/>
      <c r="C15" s="3"/>
      <c r="D15" s="3"/>
      <c r="E15" s="3"/>
      <c r="F15" s="3"/>
      <c r="G15" s="3"/>
    </row>
    <row r="16" spans="1:8" ht="12" customHeight="1">
      <c r="B16" s="44" t="s">
        <v>131</v>
      </c>
    </row>
    <row r="17" spans="1:8" ht="15" customHeight="1">
      <c r="B17" s="39"/>
      <c r="C17" s="39"/>
      <c r="D17" s="39"/>
      <c r="E17" s="39"/>
      <c r="F17" s="39"/>
      <c r="G17" s="39"/>
    </row>
    <row r="18" spans="1:8" ht="12" customHeight="1">
      <c r="A18" s="9"/>
      <c r="B18" s="2" t="s">
        <v>132</v>
      </c>
      <c r="C18" s="41" t="s">
        <v>86</v>
      </c>
      <c r="D18" s="41" t="s">
        <v>87</v>
      </c>
      <c r="E18" s="41" t="s">
        <v>88</v>
      </c>
      <c r="F18" s="120" t="s">
        <v>145</v>
      </c>
      <c r="G18" s="123"/>
      <c r="H18" s="42"/>
    </row>
    <row r="19" spans="1:8" ht="12" customHeight="1">
      <c r="A19" s="9"/>
      <c r="B19" s="22" t="s">
        <v>133</v>
      </c>
      <c r="C19" s="23">
        <v>1340</v>
      </c>
      <c r="D19" s="23">
        <v>1340</v>
      </c>
      <c r="E19" s="23">
        <f t="shared" ref="E19:E31" si="0">(D19-C19)</f>
        <v>0</v>
      </c>
      <c r="F19" s="117"/>
      <c r="G19" s="119"/>
      <c r="H19" s="42"/>
    </row>
    <row r="20" spans="1:8" ht="12" customHeight="1">
      <c r="A20" s="9"/>
      <c r="B20" s="22" t="s">
        <v>44</v>
      </c>
      <c r="C20" s="23">
        <v>142.84</v>
      </c>
      <c r="D20" s="23">
        <v>142.84</v>
      </c>
      <c r="E20" s="23">
        <f t="shared" si="0"/>
        <v>0</v>
      </c>
      <c r="F20" s="117" t="s">
        <v>58</v>
      </c>
      <c r="G20" s="119"/>
      <c r="H20" s="42"/>
    </row>
    <row r="21" spans="1:8" ht="12" customHeight="1">
      <c r="A21" s="9"/>
      <c r="B21" s="22" t="s">
        <v>45</v>
      </c>
      <c r="C21" s="23">
        <v>119.93</v>
      </c>
      <c r="D21" s="23">
        <v>119.93</v>
      </c>
      <c r="E21" s="23">
        <f t="shared" si="0"/>
        <v>0</v>
      </c>
      <c r="F21" s="117"/>
      <c r="G21" s="119"/>
      <c r="H21" s="42"/>
    </row>
    <row r="22" spans="1:8" ht="12" customHeight="1">
      <c r="A22" s="9"/>
      <c r="B22" s="22" t="s">
        <v>46</v>
      </c>
      <c r="C22" s="23">
        <v>81.86</v>
      </c>
      <c r="D22" s="23">
        <v>81.86</v>
      </c>
      <c r="E22" s="23">
        <f t="shared" si="0"/>
        <v>0</v>
      </c>
      <c r="F22" s="117"/>
      <c r="G22" s="119"/>
      <c r="H22" s="42"/>
    </row>
    <row r="23" spans="1:8" ht="12" customHeight="1">
      <c r="A23" s="9"/>
      <c r="B23" s="22" t="s">
        <v>47</v>
      </c>
      <c r="C23" s="23">
        <v>48.95</v>
      </c>
      <c r="D23" s="23">
        <v>48.95</v>
      </c>
      <c r="E23" s="23">
        <f t="shared" si="0"/>
        <v>0</v>
      </c>
      <c r="F23" s="117"/>
      <c r="G23" s="119"/>
      <c r="H23" s="42"/>
    </row>
    <row r="24" spans="1:8" ht="12" customHeight="1">
      <c r="A24" s="9"/>
      <c r="B24" s="22" t="s">
        <v>48</v>
      </c>
      <c r="C24" s="23">
        <v>49.27</v>
      </c>
      <c r="D24" s="23">
        <v>47.27</v>
      </c>
      <c r="E24" s="23">
        <f t="shared" si="0"/>
        <v>-2</v>
      </c>
      <c r="F24" s="117"/>
      <c r="G24" s="119"/>
      <c r="H24" s="42"/>
    </row>
    <row r="25" spans="1:8" ht="14.25" customHeight="1">
      <c r="A25" s="9"/>
      <c r="B25" s="22" t="s">
        <v>49</v>
      </c>
      <c r="C25" s="23">
        <v>75</v>
      </c>
      <c r="D25" s="23">
        <v>75</v>
      </c>
      <c r="E25" s="23">
        <f t="shared" si="0"/>
        <v>0</v>
      </c>
      <c r="F25" s="117"/>
      <c r="G25" s="119"/>
      <c r="H25" s="42"/>
    </row>
    <row r="26" spans="1:8" ht="12" customHeight="1">
      <c r="A26" s="9"/>
      <c r="B26" s="22" t="s">
        <v>50</v>
      </c>
      <c r="C26" s="23">
        <v>500</v>
      </c>
      <c r="D26" s="23">
        <v>500</v>
      </c>
      <c r="E26" s="23">
        <f t="shared" si="0"/>
        <v>0</v>
      </c>
      <c r="F26" s="19"/>
      <c r="G26" s="33"/>
      <c r="H26" s="42"/>
    </row>
    <row r="27" spans="1:8" ht="12" customHeight="1">
      <c r="A27" s="9"/>
      <c r="B27" s="22" t="s">
        <v>51</v>
      </c>
      <c r="C27" s="23">
        <v>500</v>
      </c>
      <c r="D27" s="23">
        <v>500</v>
      </c>
      <c r="E27" s="23">
        <f t="shared" si="0"/>
        <v>0</v>
      </c>
      <c r="F27" s="19"/>
      <c r="G27" s="33"/>
      <c r="H27" s="42"/>
    </row>
    <row r="28" spans="1:8" ht="12" customHeight="1">
      <c r="A28" s="9"/>
      <c r="B28" s="22" t="s">
        <v>165</v>
      </c>
      <c r="C28" s="23">
        <v>10.88</v>
      </c>
      <c r="D28" s="23">
        <v>10.88</v>
      </c>
      <c r="E28" s="23">
        <f t="shared" si="0"/>
        <v>0</v>
      </c>
      <c r="F28" s="117"/>
      <c r="G28" s="119"/>
      <c r="H28" s="42"/>
    </row>
    <row r="29" spans="1:8" ht="12" customHeight="1">
      <c r="A29" s="9"/>
      <c r="B29" s="22" t="s">
        <v>166</v>
      </c>
      <c r="C29" s="23">
        <v>70</v>
      </c>
      <c r="D29" s="23">
        <v>500</v>
      </c>
      <c r="E29" s="23">
        <f t="shared" si="0"/>
        <v>430</v>
      </c>
      <c r="F29" s="117" t="s">
        <v>59</v>
      </c>
      <c r="G29" s="119"/>
      <c r="H29" s="42"/>
    </row>
    <row r="30" spans="1:8" ht="12" customHeight="1">
      <c r="A30" s="9"/>
      <c r="B30" s="22" t="s">
        <v>129</v>
      </c>
      <c r="C30" s="23"/>
      <c r="D30" s="23"/>
      <c r="E30" s="23">
        <f t="shared" si="0"/>
        <v>0</v>
      </c>
      <c r="F30" s="117"/>
      <c r="G30" s="119"/>
      <c r="H30" s="42"/>
    </row>
    <row r="31" spans="1:8" ht="12" customHeight="1">
      <c r="A31" s="9"/>
      <c r="B31" s="22" t="s">
        <v>167</v>
      </c>
      <c r="C31" s="23">
        <f>SUM(C19:C28)</f>
        <v>2868.73</v>
      </c>
      <c r="D31" s="23">
        <f>SUM(D19:D29)</f>
        <v>3366.73</v>
      </c>
      <c r="E31" s="23">
        <f t="shared" si="0"/>
        <v>498</v>
      </c>
      <c r="F31" s="117"/>
      <c r="G31" s="119"/>
      <c r="H31" s="42"/>
    </row>
    <row r="32" spans="1:8" ht="12" customHeight="1">
      <c r="B32" s="17"/>
      <c r="C32" s="17"/>
      <c r="D32" s="17"/>
      <c r="E32" s="17"/>
      <c r="F32" s="17"/>
      <c r="G32" s="17"/>
    </row>
    <row r="33" spans="1:8" ht="12" customHeight="1">
      <c r="A33" s="9"/>
      <c r="B33" s="2" t="s">
        <v>168</v>
      </c>
      <c r="C33" s="41" t="s">
        <v>86</v>
      </c>
      <c r="D33" s="41" t="s">
        <v>87</v>
      </c>
      <c r="E33" s="41" t="s">
        <v>88</v>
      </c>
      <c r="F33" s="120" t="s">
        <v>145</v>
      </c>
      <c r="G33" s="121"/>
      <c r="H33" s="42"/>
    </row>
    <row r="34" spans="1:8" ht="12" customHeight="1">
      <c r="A34" s="9"/>
      <c r="B34" s="22" t="s">
        <v>169</v>
      </c>
      <c r="C34" s="23">
        <v>54.95</v>
      </c>
      <c r="D34" s="23">
        <v>70</v>
      </c>
      <c r="E34" s="23">
        <f t="shared" ref="E34:E40" si="1">(D34-C34)</f>
        <v>15.049999999999997</v>
      </c>
      <c r="F34" s="117"/>
      <c r="G34" s="118"/>
      <c r="H34" s="42"/>
    </row>
    <row r="35" spans="1:8" ht="12" customHeight="1">
      <c r="A35" s="9"/>
      <c r="B35" s="22" t="s">
        <v>170</v>
      </c>
      <c r="C35" s="23">
        <v>517.27</v>
      </c>
      <c r="D35" s="23">
        <v>550</v>
      </c>
      <c r="E35" s="23">
        <f t="shared" si="1"/>
        <v>32.730000000000018</v>
      </c>
      <c r="F35" s="117"/>
      <c r="G35" s="118"/>
      <c r="H35" s="42"/>
    </row>
    <row r="36" spans="1:8" ht="12" customHeight="1">
      <c r="A36" s="9"/>
      <c r="B36" s="22" t="s">
        <v>171</v>
      </c>
      <c r="C36" s="23">
        <v>39.69</v>
      </c>
      <c r="D36" s="23">
        <v>25</v>
      </c>
      <c r="E36" s="23">
        <f t="shared" si="1"/>
        <v>-14.689999999999998</v>
      </c>
      <c r="F36" s="117"/>
      <c r="G36" s="118"/>
      <c r="H36" s="42"/>
    </row>
    <row r="37" spans="1:8" ht="12">
      <c r="A37" s="9"/>
      <c r="B37" s="22" t="s">
        <v>172</v>
      </c>
      <c r="C37" s="23">
        <v>100</v>
      </c>
      <c r="D37" s="23">
        <v>100</v>
      </c>
      <c r="E37" s="23">
        <f t="shared" si="1"/>
        <v>0</v>
      </c>
      <c r="F37" s="117"/>
      <c r="G37" s="118"/>
      <c r="H37" s="42"/>
    </row>
    <row r="38" spans="1:8" ht="14.25" customHeight="1">
      <c r="A38" s="9"/>
      <c r="B38" s="22" t="s">
        <v>173</v>
      </c>
      <c r="C38" s="23">
        <v>56.33</v>
      </c>
      <c r="D38" s="23">
        <v>75</v>
      </c>
      <c r="E38" s="23">
        <f t="shared" si="1"/>
        <v>18.670000000000002</v>
      </c>
      <c r="F38" s="117"/>
      <c r="G38" s="118"/>
      <c r="H38" s="42"/>
    </row>
    <row r="39" spans="1:8" ht="12" customHeight="1">
      <c r="A39" s="9"/>
      <c r="B39" s="22" t="s">
        <v>224</v>
      </c>
      <c r="C39" s="23">
        <v>14.28</v>
      </c>
      <c r="D39" s="23">
        <v>100</v>
      </c>
      <c r="E39" s="23">
        <f t="shared" si="1"/>
        <v>85.72</v>
      </c>
      <c r="F39" s="117"/>
      <c r="G39" s="118"/>
      <c r="H39" s="42"/>
    </row>
    <row r="40" spans="1:8" ht="12" customHeight="1">
      <c r="A40" s="9"/>
      <c r="B40" s="22" t="s">
        <v>174</v>
      </c>
      <c r="C40" s="23">
        <f>C12*(25/100)</f>
        <v>696.5</v>
      </c>
      <c r="D40" s="23">
        <f>D12*(25/100)</f>
        <v>539</v>
      </c>
      <c r="E40" s="23">
        <f t="shared" si="1"/>
        <v>-157.5</v>
      </c>
      <c r="F40" s="19"/>
      <c r="G40" s="31"/>
      <c r="H40" s="42"/>
    </row>
    <row r="41" spans="1:8" ht="12" customHeight="1">
      <c r="A41" s="9"/>
      <c r="B41" s="22" t="s">
        <v>148</v>
      </c>
      <c r="C41" s="23">
        <v>444</v>
      </c>
      <c r="D41" s="23">
        <v>444</v>
      </c>
      <c r="E41" s="23"/>
      <c r="F41" s="19"/>
      <c r="G41" s="31"/>
      <c r="H41" s="42"/>
    </row>
    <row r="42" spans="1:8" ht="12" customHeight="1">
      <c r="A42" s="9"/>
      <c r="B42" s="22" t="s">
        <v>175</v>
      </c>
      <c r="C42" s="23">
        <v>430.62</v>
      </c>
      <c r="D42" s="23"/>
      <c r="E42" s="23">
        <f>(D42-C42)</f>
        <v>-430.62</v>
      </c>
      <c r="F42" s="19"/>
      <c r="G42" s="31"/>
      <c r="H42" s="42"/>
    </row>
    <row r="43" spans="1:8" ht="12" customHeight="1">
      <c r="A43" s="9"/>
      <c r="B43" s="22" t="s">
        <v>228</v>
      </c>
      <c r="C43" s="23">
        <v>22.05</v>
      </c>
      <c r="D43" s="23">
        <v>20</v>
      </c>
      <c r="E43" s="23"/>
      <c r="F43" s="19"/>
      <c r="G43" s="31"/>
      <c r="H43" s="42"/>
    </row>
    <row r="44" spans="1:8" ht="12" customHeight="1">
      <c r="A44" s="9"/>
      <c r="B44" s="22" t="s">
        <v>129</v>
      </c>
      <c r="C44" s="23">
        <v>73.680000000000007</v>
      </c>
      <c r="D44" s="23"/>
      <c r="E44" s="23">
        <f>(D44-C44)</f>
        <v>-73.680000000000007</v>
      </c>
      <c r="F44" s="117"/>
      <c r="G44" s="118"/>
      <c r="H44" s="42"/>
    </row>
    <row r="45" spans="1:8" ht="12" customHeight="1">
      <c r="A45" s="9"/>
      <c r="B45" s="22" t="s">
        <v>177</v>
      </c>
      <c r="C45" s="23">
        <f>SUM(C34:C44)</f>
        <v>2449.37</v>
      </c>
      <c r="D45" s="23">
        <f>SUM(D34:D44)</f>
        <v>1923</v>
      </c>
      <c r="E45" s="23">
        <f>(D45-C45)</f>
        <v>-526.36999999999989</v>
      </c>
      <c r="F45" s="117"/>
      <c r="G45" s="118"/>
      <c r="H45" s="42"/>
    </row>
    <row r="46" spans="1:8" ht="12" customHeight="1">
      <c r="B46" s="3"/>
      <c r="C46" s="3"/>
      <c r="D46" s="3"/>
      <c r="E46" s="3"/>
      <c r="F46" s="3"/>
      <c r="G46" s="3"/>
    </row>
    <row r="47" spans="1:8" ht="12">
      <c r="B47" s="122"/>
      <c r="C47" s="122"/>
      <c r="D47" s="122"/>
      <c r="E47" s="122"/>
      <c r="F47" s="122"/>
      <c r="G47" s="122"/>
    </row>
    <row r="48" spans="1:8" ht="14.25" customHeight="1">
      <c r="B48" s="122"/>
      <c r="C48" s="122"/>
      <c r="D48" s="122"/>
      <c r="E48" s="122"/>
      <c r="F48" s="122"/>
      <c r="G48" s="122"/>
    </row>
    <row r="49" spans="2:7" ht="12" customHeight="1">
      <c r="B49" s="122"/>
      <c r="C49" s="122"/>
      <c r="D49" s="122"/>
      <c r="E49" s="122"/>
      <c r="F49" s="122"/>
      <c r="G49" s="122"/>
    </row>
  </sheetData>
  <mergeCells count="30">
    <mergeCell ref="F21:G21"/>
    <mergeCell ref="A1:H1"/>
    <mergeCell ref="F10:G10"/>
    <mergeCell ref="F11:G11"/>
    <mergeCell ref="F12:G12"/>
    <mergeCell ref="F13:G13"/>
    <mergeCell ref="F14:G14"/>
    <mergeCell ref="F18:G18"/>
    <mergeCell ref="F19:G19"/>
    <mergeCell ref="F20:G20"/>
    <mergeCell ref="F34:G34"/>
    <mergeCell ref="F22:G22"/>
    <mergeCell ref="F23:G23"/>
    <mergeCell ref="F24:G24"/>
    <mergeCell ref="F25:G25"/>
    <mergeCell ref="F28:G28"/>
    <mergeCell ref="F29:G29"/>
    <mergeCell ref="F30:G30"/>
    <mergeCell ref="F31:G31"/>
    <mergeCell ref="F33:G33"/>
    <mergeCell ref="B49:G49"/>
    <mergeCell ref="F35:G35"/>
    <mergeCell ref="F36:G36"/>
    <mergeCell ref="F37:G37"/>
    <mergeCell ref="F38:G38"/>
    <mergeCell ref="F39:G39"/>
    <mergeCell ref="F44:G44"/>
    <mergeCell ref="F45:G45"/>
    <mergeCell ref="B47:G47"/>
    <mergeCell ref="B48:G48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"/>
  <sheetViews>
    <sheetView workbookViewId="0"/>
  </sheetViews>
  <sheetFormatPr baseColWidth="10" defaultColWidth="11.5" defaultRowHeight="12" customHeight="1" x14ac:dyDescent="0"/>
  <cols>
    <col min="2" max="2" width="27" customWidth="1"/>
    <col min="6" max="6" width="10.83203125" customWidth="1"/>
  </cols>
  <sheetData>
    <row r="1" spans="1:6" ht="27" customHeight="1">
      <c r="A1" s="10" t="s">
        <v>221</v>
      </c>
      <c r="B1" s="8" t="s">
        <v>222</v>
      </c>
      <c r="C1" s="14" t="s">
        <v>223</v>
      </c>
      <c r="D1" s="14" t="s">
        <v>224</v>
      </c>
      <c r="E1" s="14" t="s">
        <v>225</v>
      </c>
      <c r="F1" s="14" t="s">
        <v>226</v>
      </c>
    </row>
    <row r="2" spans="1:6" ht="27" customHeight="1">
      <c r="A2" s="10"/>
      <c r="B2" s="8"/>
      <c r="C2" s="14"/>
      <c r="D2" s="14"/>
      <c r="E2" s="14"/>
      <c r="F2" s="14"/>
    </row>
    <row r="3" spans="1:6" ht="15" customHeight="1">
      <c r="A3" s="11">
        <v>40726</v>
      </c>
      <c r="B3" s="21" t="s">
        <v>60</v>
      </c>
      <c r="C3" s="6"/>
      <c r="D3" s="6"/>
      <c r="E3" s="6"/>
      <c r="F3" s="40">
        <v>33.770000000000003</v>
      </c>
    </row>
    <row r="4" spans="1:6" ht="15" customHeight="1">
      <c r="A4" s="11">
        <v>40729</v>
      </c>
      <c r="B4" s="21" t="s">
        <v>61</v>
      </c>
      <c r="C4" s="6">
        <v>19.399999999999999</v>
      </c>
      <c r="D4" s="6"/>
      <c r="E4" s="6"/>
      <c r="F4" s="6"/>
    </row>
    <row r="5" spans="1:6" ht="15" customHeight="1">
      <c r="A5" s="11">
        <v>40729</v>
      </c>
      <c r="B5" s="21" t="s">
        <v>62</v>
      </c>
      <c r="C5" s="6">
        <v>39.9</v>
      </c>
      <c r="D5" s="6"/>
      <c r="E5" s="6"/>
      <c r="F5" s="40"/>
    </row>
    <row r="6" spans="1:6" ht="15" customHeight="1">
      <c r="A6" s="11">
        <v>40737</v>
      </c>
      <c r="B6" s="21" t="s">
        <v>63</v>
      </c>
      <c r="C6" s="35"/>
      <c r="D6" s="6"/>
      <c r="E6" s="6"/>
      <c r="F6" s="6">
        <v>20.97</v>
      </c>
    </row>
    <row r="7" spans="1:6" ht="15" customHeight="1">
      <c r="A7" s="11">
        <v>40737</v>
      </c>
      <c r="B7" s="37" t="s">
        <v>64</v>
      </c>
      <c r="C7" s="6"/>
      <c r="D7" s="6"/>
      <c r="E7" s="6"/>
      <c r="F7" s="6">
        <v>40</v>
      </c>
    </row>
    <row r="8" spans="1:6" ht="15" customHeight="1">
      <c r="A8" s="11">
        <v>40737</v>
      </c>
      <c r="B8" s="21" t="s">
        <v>61</v>
      </c>
      <c r="C8" s="12">
        <v>31.75</v>
      </c>
      <c r="D8" s="6"/>
      <c r="E8" s="6"/>
      <c r="F8" s="6"/>
    </row>
    <row r="9" spans="1:6" ht="15" customHeight="1">
      <c r="A9" s="11">
        <v>40737</v>
      </c>
      <c r="B9" s="21" t="s">
        <v>21</v>
      </c>
      <c r="C9" s="6">
        <v>10.73</v>
      </c>
      <c r="D9" s="6"/>
      <c r="E9" s="6"/>
      <c r="F9" s="6"/>
    </row>
    <row r="10" spans="1:6" ht="15" customHeight="1">
      <c r="A10" s="11">
        <v>40737</v>
      </c>
      <c r="B10" s="21" t="s">
        <v>65</v>
      </c>
      <c r="C10" s="6"/>
      <c r="D10" s="6"/>
      <c r="E10" s="6"/>
      <c r="F10" s="6">
        <v>50</v>
      </c>
    </row>
    <row r="11" spans="1:6" ht="15" customHeight="1">
      <c r="A11" s="11">
        <v>40740</v>
      </c>
      <c r="B11" s="21" t="s">
        <v>66</v>
      </c>
      <c r="C11" s="6">
        <v>20</v>
      </c>
      <c r="D11" s="6"/>
      <c r="E11" s="6"/>
      <c r="F11" s="6"/>
    </row>
    <row r="12" spans="1:6" ht="15" customHeight="1">
      <c r="A12" s="11">
        <v>40740</v>
      </c>
      <c r="B12" s="21" t="s">
        <v>67</v>
      </c>
      <c r="C12" s="6">
        <v>239.87</v>
      </c>
      <c r="D12" s="6"/>
      <c r="E12" s="6"/>
      <c r="F12" s="6"/>
    </row>
    <row r="13" spans="1:6" ht="15" customHeight="1">
      <c r="A13" s="11">
        <v>40741</v>
      </c>
      <c r="B13" s="21" t="s">
        <v>61</v>
      </c>
      <c r="C13" s="6">
        <v>13.35</v>
      </c>
      <c r="D13" s="6"/>
      <c r="E13" s="6"/>
      <c r="F13" s="6"/>
    </row>
    <row r="14" spans="1:6" ht="15" customHeight="1">
      <c r="A14" s="11">
        <v>40743</v>
      </c>
      <c r="B14" s="21" t="s">
        <v>21</v>
      </c>
      <c r="C14" s="6">
        <v>11.76</v>
      </c>
      <c r="D14" s="6"/>
      <c r="E14" s="6"/>
      <c r="F14" s="6"/>
    </row>
    <row r="15" spans="1:6" ht="15" customHeight="1">
      <c r="A15" s="11">
        <v>40744</v>
      </c>
      <c r="B15" s="21" t="s">
        <v>68</v>
      </c>
      <c r="C15" s="35"/>
      <c r="D15" s="6"/>
      <c r="E15" s="6"/>
      <c r="F15" s="6">
        <v>24.49</v>
      </c>
    </row>
    <row r="16" spans="1:6" ht="15" customHeight="1">
      <c r="A16" s="11">
        <v>40744</v>
      </c>
      <c r="B16" s="21" t="s">
        <v>69</v>
      </c>
      <c r="C16" s="6">
        <v>41.98</v>
      </c>
      <c r="D16" s="6"/>
      <c r="E16" s="6"/>
      <c r="F16" s="6"/>
    </row>
    <row r="17" spans="1:6" ht="15" customHeight="1">
      <c r="A17" s="11">
        <v>40745</v>
      </c>
      <c r="B17" s="21" t="s">
        <v>155</v>
      </c>
      <c r="C17" s="6">
        <v>20.66</v>
      </c>
      <c r="D17" s="6"/>
      <c r="E17" s="6"/>
      <c r="F17" s="6"/>
    </row>
    <row r="18" spans="1:6" ht="15" customHeight="1">
      <c r="A18" s="11">
        <v>40747</v>
      </c>
      <c r="B18" s="21" t="s">
        <v>70</v>
      </c>
      <c r="C18" s="6">
        <v>23.75</v>
      </c>
      <c r="D18" s="6"/>
      <c r="E18" s="6"/>
      <c r="F18" s="6"/>
    </row>
    <row r="19" spans="1:6" ht="15" customHeight="1">
      <c r="A19" s="11">
        <v>40748</v>
      </c>
      <c r="B19" s="21" t="s">
        <v>71</v>
      </c>
      <c r="C19" s="6">
        <v>10.9</v>
      </c>
      <c r="D19" s="6"/>
      <c r="E19" s="6"/>
      <c r="F19" s="6"/>
    </row>
    <row r="20" spans="1:6" ht="15" customHeight="1">
      <c r="A20" s="11">
        <v>40752</v>
      </c>
      <c r="B20" s="21" t="s">
        <v>81</v>
      </c>
      <c r="C20" s="6"/>
      <c r="D20" s="6"/>
      <c r="E20" s="6"/>
      <c r="F20" s="6">
        <v>50</v>
      </c>
    </row>
    <row r="21" spans="1:6" ht="15" customHeight="1">
      <c r="A21" s="11">
        <v>40752</v>
      </c>
      <c r="B21" s="21" t="s">
        <v>72</v>
      </c>
      <c r="C21" s="6"/>
      <c r="D21" s="6"/>
      <c r="E21" s="6"/>
      <c r="F21" s="6">
        <v>25</v>
      </c>
    </row>
    <row r="22" spans="1:6" ht="15" customHeight="1">
      <c r="A22" s="11">
        <v>40752</v>
      </c>
      <c r="B22" s="21" t="s">
        <v>73</v>
      </c>
      <c r="C22" s="6">
        <v>12.3</v>
      </c>
      <c r="D22" s="6"/>
      <c r="E22" s="6"/>
      <c r="F22" s="6"/>
    </row>
    <row r="23" spans="1:6" ht="15" customHeight="1">
      <c r="A23" s="11">
        <v>40752</v>
      </c>
      <c r="B23" s="21" t="s">
        <v>30</v>
      </c>
      <c r="C23" s="6"/>
      <c r="D23" s="6"/>
      <c r="E23" s="6"/>
      <c r="F23" s="6">
        <v>100</v>
      </c>
    </row>
    <row r="24" spans="1:6" ht="15" customHeight="1">
      <c r="A24" s="11"/>
      <c r="B24" s="21"/>
      <c r="C24" s="6"/>
      <c r="D24" s="6"/>
      <c r="E24" s="6"/>
      <c r="F24" s="6"/>
    </row>
    <row r="25" spans="1:6" ht="15" customHeight="1">
      <c r="A25" s="11"/>
      <c r="B25" s="21"/>
      <c r="C25" s="6"/>
      <c r="D25" s="6"/>
      <c r="E25" s="6"/>
      <c r="F25" s="6"/>
    </row>
    <row r="26" spans="1:6" ht="15" customHeight="1">
      <c r="A26" s="11"/>
      <c r="B26" s="21"/>
      <c r="C26" s="6"/>
      <c r="D26" s="6"/>
      <c r="E26" s="6"/>
      <c r="F26" s="6"/>
    </row>
    <row r="27" spans="1:6" ht="15" customHeight="1">
      <c r="A27" s="11"/>
      <c r="B27" s="21"/>
      <c r="C27" s="6"/>
      <c r="D27" s="6"/>
      <c r="E27" s="6"/>
      <c r="F27" s="6"/>
    </row>
    <row r="28" spans="1:6" ht="15" customHeight="1">
      <c r="A28" s="11"/>
      <c r="B28" s="21"/>
      <c r="C28" s="6"/>
      <c r="D28" s="6"/>
      <c r="E28" s="6"/>
      <c r="F28" s="6"/>
    </row>
    <row r="29" spans="1:6">
      <c r="A29" s="43"/>
      <c r="B29" s="15"/>
      <c r="C29" s="40"/>
      <c r="D29" s="40"/>
      <c r="E29" s="40"/>
      <c r="F29" s="40"/>
    </row>
    <row r="30" spans="1:6">
      <c r="A30" s="43"/>
      <c r="B30" s="15"/>
      <c r="C30" s="40"/>
      <c r="D30" s="40"/>
      <c r="E30" s="40"/>
      <c r="F30" s="40"/>
    </row>
    <row r="31" spans="1:6">
      <c r="A31" s="43"/>
      <c r="B31" s="15"/>
      <c r="C31" s="40"/>
      <c r="D31" s="40"/>
      <c r="E31" s="40"/>
      <c r="F31" s="40"/>
    </row>
    <row r="32" spans="1:6">
      <c r="A32" s="43"/>
      <c r="B32" s="15"/>
      <c r="C32" s="40"/>
      <c r="D32" s="40"/>
      <c r="E32" s="40"/>
      <c r="F32" s="40"/>
    </row>
    <row r="33" spans="1:6">
      <c r="A33" s="43"/>
      <c r="B33" s="15"/>
      <c r="C33" s="40"/>
      <c r="D33" s="40"/>
      <c r="E33" s="40"/>
      <c r="F33" s="40"/>
    </row>
    <row r="34" spans="1:6">
      <c r="A34" s="43"/>
      <c r="B34" s="15"/>
      <c r="C34" s="40"/>
      <c r="D34" s="40"/>
      <c r="E34" s="40"/>
      <c r="F34" s="40"/>
    </row>
    <row r="35" spans="1:6">
      <c r="A35" s="43"/>
      <c r="B35" s="15"/>
      <c r="C35" s="40"/>
      <c r="D35" s="40"/>
      <c r="E35" s="40"/>
      <c r="F35" s="40"/>
    </row>
    <row r="36" spans="1:6">
      <c r="A36" s="43"/>
      <c r="B36" s="15"/>
      <c r="C36" s="40"/>
      <c r="D36" s="40"/>
      <c r="E36" s="40"/>
      <c r="F36" s="40"/>
    </row>
    <row r="37" spans="1:6">
      <c r="A37" s="43"/>
      <c r="B37" s="15"/>
      <c r="C37" s="40"/>
      <c r="D37" s="40"/>
      <c r="E37" s="40"/>
      <c r="F37" s="40"/>
    </row>
    <row r="38" spans="1:6">
      <c r="A38" s="43"/>
      <c r="B38" s="15"/>
      <c r="C38" s="40"/>
      <c r="D38" s="40"/>
      <c r="E38" s="40"/>
      <c r="F38" s="40"/>
    </row>
    <row r="39" spans="1:6">
      <c r="A39" s="43"/>
      <c r="B39" s="15"/>
      <c r="C39" s="40"/>
      <c r="D39" s="40"/>
      <c r="E39" s="40"/>
      <c r="F39" s="40"/>
    </row>
    <row r="40" spans="1:6">
      <c r="A40" s="43"/>
      <c r="B40" s="15"/>
      <c r="C40" s="40"/>
      <c r="D40" s="40"/>
      <c r="E40" s="40"/>
      <c r="F40" s="40"/>
    </row>
    <row r="41" spans="1:6">
      <c r="A41" s="43"/>
      <c r="B41" s="15"/>
      <c r="C41" s="40"/>
      <c r="D41" s="40"/>
      <c r="E41" s="40"/>
      <c r="F41" s="40"/>
    </row>
    <row r="42" spans="1:6">
      <c r="A42" s="43"/>
      <c r="B42" s="15"/>
      <c r="C42" s="40"/>
      <c r="D42" s="40"/>
      <c r="E42" s="40"/>
      <c r="F42" s="40"/>
    </row>
    <row r="43" spans="1:6">
      <c r="A43" s="43"/>
      <c r="B43" s="15"/>
      <c r="C43" s="40"/>
      <c r="D43" s="40"/>
      <c r="E43" s="40"/>
      <c r="F43" s="40"/>
    </row>
    <row r="44" spans="1:6" ht="15" customHeight="1">
      <c r="A44" s="47" t="s">
        <v>82</v>
      </c>
      <c r="B44" s="15"/>
      <c r="C44" s="40">
        <f>SUM(C3:C43)</f>
        <v>496.35</v>
      </c>
      <c r="D44" s="40">
        <f>SUM(D3:D43)</f>
        <v>0</v>
      </c>
      <c r="E44" s="40">
        <f>SUM(E3:E43)</f>
        <v>0</v>
      </c>
      <c r="F44" s="40">
        <f>SUM(F3:F43)</f>
        <v>344.23</v>
      </c>
    </row>
    <row r="45" spans="1:6" ht="15" customHeight="1">
      <c r="A45" s="47"/>
      <c r="B45" s="15"/>
      <c r="C45" s="40"/>
      <c r="D45" s="40"/>
      <c r="E45" s="40"/>
      <c r="F45" s="40"/>
    </row>
    <row r="46" spans="1:6">
      <c r="A46" s="43"/>
      <c r="B46" s="15"/>
      <c r="C46" s="40"/>
      <c r="D46" s="40"/>
      <c r="E46" s="40"/>
      <c r="F46" s="40"/>
    </row>
    <row r="47" spans="1:6">
      <c r="A47" s="43"/>
      <c r="B47" s="15"/>
      <c r="C47" s="40"/>
      <c r="D47" s="40"/>
      <c r="E47" s="40"/>
      <c r="F47" s="40"/>
    </row>
    <row r="48" spans="1:6">
      <c r="A48" s="43"/>
      <c r="B48" s="15"/>
      <c r="C48" s="40"/>
      <c r="D48" s="40"/>
      <c r="E48" s="40"/>
      <c r="F48" s="40"/>
    </row>
    <row r="49" spans="1:6">
      <c r="A49" s="43"/>
      <c r="B49" s="15"/>
      <c r="C49" s="40"/>
      <c r="D49" s="40"/>
      <c r="E49" s="40"/>
      <c r="F49" s="40"/>
    </row>
    <row r="50" spans="1:6">
      <c r="A50" s="43"/>
      <c r="B50" s="15"/>
      <c r="C50" s="40"/>
      <c r="D50" s="40"/>
      <c r="E50" s="40"/>
      <c r="F50" s="40"/>
    </row>
    <row r="51" spans="1:6">
      <c r="A51" s="43"/>
      <c r="B51" s="15"/>
      <c r="C51" s="40"/>
      <c r="D51" s="40"/>
      <c r="E51" s="40"/>
      <c r="F51" s="40"/>
    </row>
    <row r="52" spans="1:6">
      <c r="A52" s="43"/>
      <c r="B52" s="15"/>
      <c r="C52" s="40"/>
      <c r="D52" s="40"/>
      <c r="E52" s="40"/>
      <c r="F52" s="40"/>
    </row>
    <row r="53" spans="1:6">
      <c r="A53" s="43"/>
      <c r="B53" s="15"/>
      <c r="C53" s="40"/>
      <c r="D53" s="40"/>
      <c r="E53" s="40"/>
      <c r="F53" s="40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showGridLines="0" workbookViewId="0"/>
  </sheetViews>
  <sheetFormatPr baseColWidth="10" defaultColWidth="10" defaultRowHeight="9.75" customHeight="1" x14ac:dyDescent="0"/>
  <cols>
    <col min="1" max="1" width="0.33203125" customWidth="1"/>
    <col min="2" max="2" width="24.33203125" customWidth="1"/>
    <col min="3" max="5" width="14.33203125" customWidth="1"/>
    <col min="6" max="6" width="1.1640625" customWidth="1"/>
    <col min="7" max="7" width="43.1640625" customWidth="1"/>
    <col min="8" max="8" width="0.33203125" customWidth="1"/>
  </cols>
  <sheetData>
    <row r="1" spans="1:8" ht="30" customHeight="1">
      <c r="A1" s="124" t="s">
        <v>57</v>
      </c>
      <c r="B1" s="125"/>
      <c r="C1" s="125"/>
      <c r="D1" s="125"/>
      <c r="E1" s="125"/>
      <c r="F1" s="125"/>
      <c r="G1" s="125"/>
      <c r="H1" s="125"/>
    </row>
    <row r="2" spans="1:8" ht="14.25" customHeight="1"/>
    <row r="3" spans="1:8" ht="29.25" customHeight="1">
      <c r="B3" s="26" t="s">
        <v>84</v>
      </c>
      <c r="C3" s="36"/>
      <c r="D3" s="36"/>
      <c r="E3" s="36"/>
    </row>
    <row r="4" spans="1:8" ht="14.25" customHeight="1">
      <c r="A4" s="9"/>
      <c r="B4" s="2" t="s">
        <v>85</v>
      </c>
      <c r="C4" s="41" t="s">
        <v>86</v>
      </c>
      <c r="D4" s="41" t="s">
        <v>87</v>
      </c>
      <c r="E4" s="41" t="s">
        <v>88</v>
      </c>
      <c r="F4" s="42"/>
      <c r="G4" s="29"/>
    </row>
    <row r="5" spans="1:8" ht="12" customHeight="1">
      <c r="A5" s="9"/>
      <c r="B5" s="22" t="s">
        <v>141</v>
      </c>
      <c r="C5" s="23">
        <f>C14</f>
        <v>5715</v>
      </c>
      <c r="D5" s="23">
        <f>D14</f>
        <v>5715.1399999999994</v>
      </c>
      <c r="E5" s="23">
        <f>C5-D5</f>
        <v>-0.13999999999941792</v>
      </c>
      <c r="F5" s="42"/>
      <c r="G5" s="25"/>
    </row>
    <row r="6" spans="1:8" ht="12" customHeight="1">
      <c r="A6" s="9"/>
      <c r="B6" s="22" t="s">
        <v>142</v>
      </c>
      <c r="C6" s="23">
        <f>(C32+C45)</f>
        <v>6701.62</v>
      </c>
      <c r="D6" s="23">
        <f>(D32+D45)</f>
        <v>5306.85</v>
      </c>
      <c r="E6" s="23">
        <f>C6-D6</f>
        <v>1394.7699999999995</v>
      </c>
      <c r="F6" s="42"/>
      <c r="G6" s="25"/>
    </row>
    <row r="7" spans="1:8" ht="12" customHeight="1">
      <c r="A7" s="9"/>
      <c r="B7" s="22" t="s">
        <v>143</v>
      </c>
      <c r="C7" s="23">
        <f>C5-C6</f>
        <v>-986.61999999999989</v>
      </c>
      <c r="D7" s="23">
        <f>D5-D6</f>
        <v>408.28999999999905</v>
      </c>
      <c r="E7" s="23">
        <f>C7-D7</f>
        <v>-1394.9099999999989</v>
      </c>
      <c r="F7" s="42"/>
      <c r="G7" s="25"/>
    </row>
    <row r="8" spans="1:8" ht="8.25" customHeight="1">
      <c r="B8" s="3"/>
      <c r="C8" s="3"/>
      <c r="D8" s="3"/>
      <c r="E8" s="3"/>
    </row>
    <row r="9" spans="1:8" ht="30.75" customHeight="1">
      <c r="B9" s="26" t="s">
        <v>141</v>
      </c>
      <c r="C9" s="36"/>
      <c r="D9" s="36"/>
      <c r="E9" s="36"/>
      <c r="F9" s="39"/>
      <c r="G9" s="39"/>
    </row>
    <row r="10" spans="1:8" ht="14.25" customHeight="1">
      <c r="A10" s="9"/>
      <c r="B10" s="2" t="s">
        <v>144</v>
      </c>
      <c r="C10" s="41" t="s">
        <v>86</v>
      </c>
      <c r="D10" s="41" t="s">
        <v>87</v>
      </c>
      <c r="E10" s="41" t="s">
        <v>88</v>
      </c>
      <c r="F10" s="120" t="s">
        <v>145</v>
      </c>
      <c r="G10" s="123"/>
      <c r="H10" s="42"/>
    </row>
    <row r="11" spans="1:8" ht="12" customHeight="1">
      <c r="A11" s="9"/>
      <c r="B11" s="22" t="s">
        <v>146</v>
      </c>
      <c r="C11" s="23">
        <v>3006</v>
      </c>
      <c r="D11" s="23">
        <v>3006.14</v>
      </c>
      <c r="E11" s="23">
        <f>C11-D11</f>
        <v>-0.13999999999987267</v>
      </c>
      <c r="F11" s="117"/>
      <c r="G11" s="119"/>
      <c r="H11" s="42"/>
    </row>
    <row r="12" spans="1:8" ht="12" customHeight="1">
      <c r="A12" s="9"/>
      <c r="B12" s="22" t="s">
        <v>31</v>
      </c>
      <c r="C12" s="23">
        <v>2709</v>
      </c>
      <c r="D12" s="23">
        <f>C12+C13</f>
        <v>2709</v>
      </c>
      <c r="E12" s="23">
        <f>C12-D12</f>
        <v>0</v>
      </c>
      <c r="F12" s="117"/>
      <c r="G12" s="119"/>
      <c r="H12" s="42"/>
    </row>
    <row r="13" spans="1:8" ht="12" customHeight="1">
      <c r="A13" s="9"/>
      <c r="B13" s="22" t="s">
        <v>129</v>
      </c>
      <c r="C13" s="23"/>
      <c r="D13" s="23"/>
      <c r="E13" s="23">
        <f>C13-D13</f>
        <v>0</v>
      </c>
      <c r="F13" s="117"/>
      <c r="G13" s="119"/>
      <c r="H13" s="42"/>
    </row>
    <row r="14" spans="1:8" ht="12" customHeight="1">
      <c r="A14" s="9"/>
      <c r="B14" s="22" t="s">
        <v>130</v>
      </c>
      <c r="C14" s="23">
        <f>SUM(C11:C13)</f>
        <v>5715</v>
      </c>
      <c r="D14" s="23">
        <f>SUM(D11:D13)</f>
        <v>5715.1399999999994</v>
      </c>
      <c r="E14" s="23">
        <f>C14-D14</f>
        <v>-0.13999999999941792</v>
      </c>
      <c r="F14" s="117"/>
      <c r="G14" s="119"/>
      <c r="H14" s="42"/>
    </row>
    <row r="15" spans="1:8" ht="12" customHeight="1">
      <c r="B15" s="3"/>
      <c r="C15" s="3"/>
      <c r="D15" s="3"/>
      <c r="E15" s="3"/>
      <c r="F15" s="3"/>
      <c r="G15" s="3"/>
    </row>
    <row r="16" spans="1:8" ht="12" customHeight="1">
      <c r="B16" s="44" t="s">
        <v>131</v>
      </c>
    </row>
    <row r="17" spans="1:8" ht="15" customHeight="1">
      <c r="B17" s="39"/>
      <c r="C17" s="39"/>
      <c r="D17" s="39"/>
      <c r="E17" s="39"/>
      <c r="F17" s="39"/>
      <c r="G17" s="39"/>
    </row>
    <row r="18" spans="1:8" ht="12" customHeight="1">
      <c r="A18" s="9"/>
      <c r="B18" s="2" t="s">
        <v>132</v>
      </c>
      <c r="C18" s="41" t="s">
        <v>86</v>
      </c>
      <c r="D18" s="41" t="s">
        <v>87</v>
      </c>
      <c r="E18" s="41" t="s">
        <v>88</v>
      </c>
      <c r="F18" s="120" t="s">
        <v>145</v>
      </c>
      <c r="G18" s="123"/>
      <c r="H18" s="42"/>
    </row>
    <row r="19" spans="1:8" ht="12" customHeight="1">
      <c r="A19" s="9"/>
      <c r="B19" s="22" t="s">
        <v>133</v>
      </c>
      <c r="C19" s="23">
        <v>1340</v>
      </c>
      <c r="D19" s="23">
        <v>1340</v>
      </c>
      <c r="E19" s="23">
        <f t="shared" ref="E19:E29" si="0">(D19-C19)</f>
        <v>0</v>
      </c>
      <c r="F19" s="117"/>
      <c r="G19" s="119"/>
      <c r="H19" s="42"/>
    </row>
    <row r="20" spans="1:8" ht="12" customHeight="1">
      <c r="A20" s="9"/>
      <c r="B20" s="22" t="s">
        <v>44</v>
      </c>
      <c r="C20" s="23">
        <v>146.71</v>
      </c>
      <c r="D20" s="23">
        <v>146.71</v>
      </c>
      <c r="E20" s="23">
        <f t="shared" si="0"/>
        <v>0</v>
      </c>
      <c r="F20" s="117" t="s">
        <v>32</v>
      </c>
      <c r="G20" s="119"/>
      <c r="H20" s="42"/>
    </row>
    <row r="21" spans="1:8" ht="12" customHeight="1">
      <c r="A21" s="9"/>
      <c r="B21" s="22" t="s">
        <v>45</v>
      </c>
      <c r="C21" s="23">
        <v>119.93</v>
      </c>
      <c r="D21" s="23">
        <v>119.93</v>
      </c>
      <c r="E21" s="23">
        <f t="shared" si="0"/>
        <v>0</v>
      </c>
      <c r="F21" s="117"/>
      <c r="G21" s="119"/>
      <c r="H21" s="42"/>
    </row>
    <row r="22" spans="1:8" ht="12" customHeight="1">
      <c r="A22" s="9"/>
      <c r="B22" s="22" t="s">
        <v>46</v>
      </c>
      <c r="C22" s="23">
        <v>81.86</v>
      </c>
      <c r="D22" s="23">
        <v>81.86</v>
      </c>
      <c r="E22" s="23">
        <f t="shared" si="0"/>
        <v>0</v>
      </c>
      <c r="F22" s="117"/>
      <c r="G22" s="119"/>
      <c r="H22" s="42"/>
    </row>
    <row r="23" spans="1:8" ht="12" customHeight="1">
      <c r="A23" s="9"/>
      <c r="B23" s="22" t="s">
        <v>47</v>
      </c>
      <c r="C23" s="23">
        <v>48.95</v>
      </c>
      <c r="D23" s="23">
        <v>48.95</v>
      </c>
      <c r="E23" s="23">
        <f t="shared" si="0"/>
        <v>0</v>
      </c>
      <c r="F23" s="117" t="s">
        <v>32</v>
      </c>
      <c r="G23" s="119"/>
      <c r="H23" s="42"/>
    </row>
    <row r="24" spans="1:8" ht="12" customHeight="1">
      <c r="A24" s="9"/>
      <c r="B24" s="22" t="s">
        <v>48</v>
      </c>
      <c r="C24" s="23">
        <v>92.46</v>
      </c>
      <c r="D24" s="23">
        <v>47.27</v>
      </c>
      <c r="E24" s="23">
        <f t="shared" si="0"/>
        <v>-45.189999999999991</v>
      </c>
      <c r="F24" s="117" t="s">
        <v>32</v>
      </c>
      <c r="G24" s="119"/>
      <c r="H24" s="42"/>
    </row>
    <row r="25" spans="1:8" ht="14.25" customHeight="1">
      <c r="A25" s="9"/>
      <c r="B25" s="22" t="s">
        <v>49</v>
      </c>
      <c r="C25" s="23">
        <v>75</v>
      </c>
      <c r="D25" s="23">
        <v>75</v>
      </c>
      <c r="E25" s="23">
        <f t="shared" si="0"/>
        <v>0</v>
      </c>
      <c r="F25" s="117"/>
      <c r="G25" s="119"/>
      <c r="H25" s="42"/>
    </row>
    <row r="26" spans="1:8" ht="12" customHeight="1">
      <c r="A26" s="9"/>
      <c r="B26" s="22" t="s">
        <v>50</v>
      </c>
      <c r="C26" s="23">
        <v>500</v>
      </c>
      <c r="D26" s="23">
        <v>500</v>
      </c>
      <c r="E26" s="23">
        <f t="shared" si="0"/>
        <v>0</v>
      </c>
      <c r="F26" s="19"/>
      <c r="G26" s="33"/>
      <c r="H26" s="42"/>
    </row>
    <row r="27" spans="1:8" ht="12" customHeight="1">
      <c r="A27" s="9"/>
      <c r="B27" s="22" t="s">
        <v>51</v>
      </c>
      <c r="C27" s="23">
        <v>500</v>
      </c>
      <c r="D27" s="23">
        <v>500</v>
      </c>
      <c r="E27" s="23">
        <f t="shared" si="0"/>
        <v>0</v>
      </c>
      <c r="F27" s="19"/>
      <c r="G27" s="33"/>
      <c r="H27" s="42"/>
    </row>
    <row r="28" spans="1:8" ht="12" customHeight="1">
      <c r="A28" s="9"/>
      <c r="B28" s="22" t="s">
        <v>165</v>
      </c>
      <c r="C28" s="23">
        <v>10.88</v>
      </c>
      <c r="D28" s="23">
        <v>10.88</v>
      </c>
      <c r="E28" s="23">
        <f t="shared" si="0"/>
        <v>0</v>
      </c>
      <c r="F28" s="117"/>
      <c r="G28" s="119"/>
      <c r="H28" s="42"/>
    </row>
    <row r="29" spans="1:8" ht="12" customHeight="1">
      <c r="A29" s="9"/>
      <c r="B29" s="22" t="s">
        <v>166</v>
      </c>
      <c r="C29" s="23">
        <v>500</v>
      </c>
      <c r="D29" s="23">
        <v>500</v>
      </c>
      <c r="E29" s="23">
        <f t="shared" si="0"/>
        <v>0</v>
      </c>
      <c r="F29" s="117"/>
      <c r="G29" s="119"/>
      <c r="H29" s="42"/>
    </row>
    <row r="30" spans="1:8" ht="12" customHeight="1">
      <c r="A30" s="9"/>
      <c r="B30" s="22" t="s">
        <v>148</v>
      </c>
      <c r="C30" s="23">
        <v>319</v>
      </c>
      <c r="D30" s="23">
        <v>319</v>
      </c>
      <c r="E30" s="23">
        <f>D30-C30</f>
        <v>0</v>
      </c>
      <c r="F30" s="19"/>
      <c r="G30" s="31"/>
      <c r="H30" s="42"/>
    </row>
    <row r="31" spans="1:8" ht="12" customHeight="1">
      <c r="A31" s="9"/>
      <c r="B31" s="22" t="s">
        <v>129</v>
      </c>
      <c r="C31" s="23"/>
      <c r="D31" s="23"/>
      <c r="E31" s="23">
        <f>(D31-C31)</f>
        <v>0</v>
      </c>
      <c r="F31" s="117"/>
      <c r="G31" s="119"/>
      <c r="H31" s="42"/>
    </row>
    <row r="32" spans="1:8" ht="12" customHeight="1">
      <c r="A32" s="9"/>
      <c r="B32" s="22" t="s">
        <v>167</v>
      </c>
      <c r="C32" s="23">
        <f>SUM(C19:C31)</f>
        <v>3734.79</v>
      </c>
      <c r="D32" s="23">
        <f>SUM(D19:D31)</f>
        <v>3689.6000000000004</v>
      </c>
      <c r="E32" s="23">
        <f>(D32-C32)</f>
        <v>-45.1899999999996</v>
      </c>
      <c r="F32" s="117"/>
      <c r="G32" s="119"/>
      <c r="H32" s="42"/>
    </row>
    <row r="33" spans="1:8" ht="12" customHeight="1">
      <c r="B33" s="17"/>
      <c r="C33" s="17"/>
      <c r="D33" s="17"/>
      <c r="E33" s="17"/>
      <c r="F33" s="17"/>
      <c r="G33" s="17"/>
    </row>
    <row r="34" spans="1:8" ht="12" customHeight="1">
      <c r="A34" s="9"/>
      <c r="B34" s="2" t="s">
        <v>168</v>
      </c>
      <c r="C34" s="41" t="s">
        <v>86</v>
      </c>
      <c r="D34" s="41" t="s">
        <v>87</v>
      </c>
      <c r="E34" s="41" t="s">
        <v>88</v>
      </c>
      <c r="F34" s="120" t="s">
        <v>145</v>
      </c>
      <c r="G34" s="121"/>
      <c r="H34" s="42"/>
    </row>
    <row r="35" spans="1:8" ht="12" customHeight="1">
      <c r="A35" s="9"/>
      <c r="B35" s="22" t="s">
        <v>169</v>
      </c>
      <c r="C35" s="23">
        <v>92.65</v>
      </c>
      <c r="D35" s="23">
        <v>70</v>
      </c>
      <c r="E35" s="23">
        <f t="shared" ref="E35:E42" si="1">(D35-C35)</f>
        <v>-22.650000000000006</v>
      </c>
      <c r="F35" s="117"/>
      <c r="G35" s="118"/>
      <c r="H35" s="42"/>
    </row>
    <row r="36" spans="1:8" ht="12" customHeight="1">
      <c r="A36" s="9"/>
      <c r="B36" s="22" t="s">
        <v>170</v>
      </c>
      <c r="C36" s="23">
        <v>496.35</v>
      </c>
      <c r="D36" s="23">
        <v>550</v>
      </c>
      <c r="E36" s="23">
        <f t="shared" si="1"/>
        <v>53.649999999999977</v>
      </c>
      <c r="F36" s="117"/>
      <c r="G36" s="118"/>
      <c r="H36" s="42"/>
    </row>
    <row r="37" spans="1:8" ht="12" customHeight="1">
      <c r="A37" s="9"/>
      <c r="B37" s="22" t="s">
        <v>171</v>
      </c>
      <c r="C37" s="23"/>
      <c r="D37" s="23">
        <v>25</v>
      </c>
      <c r="E37" s="23">
        <f t="shared" si="1"/>
        <v>25</v>
      </c>
      <c r="F37" s="117"/>
      <c r="G37" s="118"/>
      <c r="H37" s="42"/>
    </row>
    <row r="38" spans="1:8" ht="12">
      <c r="A38" s="9"/>
      <c r="B38" s="22" t="s">
        <v>172</v>
      </c>
      <c r="C38" s="23">
        <v>100</v>
      </c>
      <c r="D38" s="23">
        <v>100</v>
      </c>
      <c r="E38" s="23">
        <f t="shared" si="1"/>
        <v>0</v>
      </c>
      <c r="F38" s="117"/>
      <c r="G38" s="118"/>
      <c r="H38" s="42"/>
    </row>
    <row r="39" spans="1:8" ht="14.25" customHeight="1">
      <c r="A39" s="9"/>
      <c r="B39" s="22" t="s">
        <v>173</v>
      </c>
      <c r="C39" s="23"/>
      <c r="D39" s="23">
        <v>75</v>
      </c>
      <c r="E39" s="23">
        <f t="shared" si="1"/>
        <v>75</v>
      </c>
      <c r="F39" s="117"/>
      <c r="G39" s="118"/>
      <c r="H39" s="42"/>
    </row>
    <row r="40" spans="1:8" ht="12" customHeight="1">
      <c r="A40" s="9"/>
      <c r="B40" s="22" t="s">
        <v>224</v>
      </c>
      <c r="C40" s="23"/>
      <c r="D40" s="23">
        <v>100</v>
      </c>
      <c r="E40" s="23">
        <f t="shared" si="1"/>
        <v>100</v>
      </c>
      <c r="F40" s="117"/>
      <c r="G40" s="118"/>
      <c r="H40" s="42"/>
    </row>
    <row r="41" spans="1:8" ht="12" customHeight="1">
      <c r="A41" s="9"/>
      <c r="B41" s="22" t="s">
        <v>174</v>
      </c>
      <c r="C41" s="23">
        <f>(C12+C13)*(25/100)</f>
        <v>677.25</v>
      </c>
      <c r="D41" s="23">
        <f>D12*(25/100)</f>
        <v>677.25</v>
      </c>
      <c r="E41" s="23">
        <f t="shared" si="1"/>
        <v>0</v>
      </c>
      <c r="F41" s="19"/>
      <c r="G41" s="31"/>
      <c r="H41" s="42"/>
    </row>
    <row r="42" spans="1:8" ht="12" customHeight="1">
      <c r="A42" s="9"/>
      <c r="B42" s="22" t="s">
        <v>175</v>
      </c>
      <c r="C42" s="23">
        <v>1356.35</v>
      </c>
      <c r="D42" s="23"/>
      <c r="E42" s="23">
        <f t="shared" si="1"/>
        <v>-1356.35</v>
      </c>
      <c r="F42" s="19"/>
      <c r="G42" s="31"/>
      <c r="H42" s="42"/>
    </row>
    <row r="43" spans="1:8" ht="12" customHeight="1">
      <c r="A43" s="9"/>
      <c r="B43" s="22" t="s">
        <v>33</v>
      </c>
      <c r="C43" s="23"/>
      <c r="D43" s="23">
        <v>20</v>
      </c>
      <c r="E43" s="23"/>
      <c r="F43" s="19"/>
      <c r="G43" s="31"/>
      <c r="H43" s="42"/>
    </row>
    <row r="44" spans="1:8" ht="12" customHeight="1">
      <c r="A44" s="9"/>
      <c r="B44" s="22" t="s">
        <v>129</v>
      </c>
      <c r="C44" s="23">
        <v>244.23</v>
      </c>
      <c r="D44" s="23"/>
      <c r="E44" s="23">
        <f>(D44-C44)</f>
        <v>-244.23</v>
      </c>
      <c r="F44" s="117"/>
      <c r="G44" s="118"/>
      <c r="H44" s="42"/>
    </row>
    <row r="45" spans="1:8" ht="12" customHeight="1">
      <c r="A45" s="9"/>
      <c r="B45" s="22" t="s">
        <v>177</v>
      </c>
      <c r="C45" s="23">
        <f>SUM(C35:C44)</f>
        <v>2966.83</v>
      </c>
      <c r="D45" s="23">
        <f>SUM(D35:D44)</f>
        <v>1617.25</v>
      </c>
      <c r="E45" s="23">
        <f>(D45-C45)</f>
        <v>-1349.58</v>
      </c>
      <c r="F45" s="117"/>
      <c r="G45" s="118"/>
      <c r="H45" s="42"/>
    </row>
    <row r="46" spans="1:8" ht="12" customHeight="1">
      <c r="B46" s="3"/>
      <c r="C46" s="3"/>
      <c r="D46" s="3"/>
      <c r="E46" s="3"/>
      <c r="F46" s="3"/>
      <c r="G46" s="3"/>
    </row>
    <row r="47" spans="1:8" ht="12">
      <c r="B47" s="122"/>
      <c r="C47" s="122"/>
      <c r="D47" s="122"/>
      <c r="E47" s="122"/>
      <c r="F47" s="122"/>
      <c r="G47" s="122"/>
    </row>
    <row r="48" spans="1:8" ht="14.25" customHeight="1">
      <c r="B48" s="122"/>
      <c r="C48" s="122"/>
      <c r="D48" s="122"/>
      <c r="E48" s="122"/>
      <c r="F48" s="122"/>
      <c r="G48" s="122"/>
    </row>
    <row r="49" spans="2:7" ht="12" customHeight="1">
      <c r="B49" s="122"/>
      <c r="C49" s="122"/>
      <c r="D49" s="122"/>
      <c r="E49" s="122"/>
      <c r="F49" s="122"/>
      <c r="G49" s="122"/>
    </row>
  </sheetData>
  <mergeCells count="30">
    <mergeCell ref="F21:G21"/>
    <mergeCell ref="A1:H1"/>
    <mergeCell ref="F10:G10"/>
    <mergeCell ref="F11:G11"/>
    <mergeCell ref="F12:G12"/>
    <mergeCell ref="F13:G13"/>
    <mergeCell ref="F14:G14"/>
    <mergeCell ref="F18:G18"/>
    <mergeCell ref="F19:G19"/>
    <mergeCell ref="F20:G20"/>
    <mergeCell ref="F35:G35"/>
    <mergeCell ref="F22:G22"/>
    <mergeCell ref="F23:G23"/>
    <mergeCell ref="F24:G24"/>
    <mergeCell ref="F25:G25"/>
    <mergeCell ref="F28:G28"/>
    <mergeCell ref="F29:G29"/>
    <mergeCell ref="F31:G31"/>
    <mergeCell ref="F32:G32"/>
    <mergeCell ref="F34:G34"/>
    <mergeCell ref="B49:G49"/>
    <mergeCell ref="F36:G36"/>
    <mergeCell ref="F37:G37"/>
    <mergeCell ref="F38:G38"/>
    <mergeCell ref="F39:G39"/>
    <mergeCell ref="F40:G40"/>
    <mergeCell ref="F44:G44"/>
    <mergeCell ref="F45:G45"/>
    <mergeCell ref="B47:G47"/>
    <mergeCell ref="B48:G48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"/>
  <sheetViews>
    <sheetView workbookViewId="0"/>
  </sheetViews>
  <sheetFormatPr baseColWidth="10" defaultColWidth="11.5" defaultRowHeight="12" customHeight="1" x14ac:dyDescent="0"/>
  <cols>
    <col min="2" max="2" width="27" customWidth="1"/>
    <col min="6" max="6" width="10.83203125" customWidth="1"/>
  </cols>
  <sheetData>
    <row r="1" spans="1:6" ht="27" customHeight="1">
      <c r="A1" s="8" t="s">
        <v>221</v>
      </c>
      <c r="B1" s="8" t="s">
        <v>222</v>
      </c>
      <c r="C1" s="14" t="s">
        <v>223</v>
      </c>
      <c r="D1" s="14" t="s">
        <v>224</v>
      </c>
      <c r="E1" s="14" t="s">
        <v>225</v>
      </c>
      <c r="F1" s="14" t="s">
        <v>226</v>
      </c>
    </row>
    <row r="2" spans="1:6" ht="27" customHeight="1">
      <c r="A2" s="8"/>
      <c r="B2" s="8"/>
      <c r="C2" s="14"/>
      <c r="D2" s="14"/>
      <c r="E2" s="14"/>
      <c r="F2" s="14"/>
    </row>
    <row r="3" spans="1:6" ht="15" customHeight="1">
      <c r="A3" s="37">
        <v>40752</v>
      </c>
      <c r="B3" s="21" t="s">
        <v>61</v>
      </c>
      <c r="C3" s="6">
        <v>10.050000000000001</v>
      </c>
      <c r="D3" s="6"/>
      <c r="E3" s="6"/>
      <c r="F3" s="40"/>
    </row>
    <row r="4" spans="1:6" ht="15" customHeight="1">
      <c r="A4" s="37">
        <v>40756</v>
      </c>
      <c r="B4" s="21" t="s">
        <v>61</v>
      </c>
      <c r="C4" s="6">
        <v>12.49</v>
      </c>
      <c r="D4" s="6"/>
      <c r="E4" s="6"/>
      <c r="F4" s="6"/>
    </row>
    <row r="5" spans="1:6" ht="15" customHeight="1">
      <c r="A5" s="37">
        <v>40756</v>
      </c>
      <c r="B5" s="21" t="s">
        <v>8</v>
      </c>
      <c r="C5" s="6">
        <v>8.1300000000000008</v>
      </c>
      <c r="D5" s="6"/>
      <c r="E5" s="6"/>
      <c r="F5" s="40"/>
    </row>
    <row r="6" spans="1:6" ht="15" customHeight="1">
      <c r="A6" s="37">
        <v>40756</v>
      </c>
      <c r="B6" s="21" t="s">
        <v>42</v>
      </c>
      <c r="C6" s="6">
        <v>22.13</v>
      </c>
      <c r="D6" s="6"/>
      <c r="E6" s="6"/>
      <c r="F6" s="6"/>
    </row>
    <row r="7" spans="1:6" ht="15" customHeight="1">
      <c r="A7" s="37">
        <v>40756</v>
      </c>
      <c r="B7" s="37" t="s">
        <v>30</v>
      </c>
      <c r="C7" s="6"/>
      <c r="D7" s="6"/>
      <c r="E7" s="6"/>
      <c r="F7" s="6">
        <v>100</v>
      </c>
    </row>
    <row r="8" spans="1:6" ht="15" customHeight="1">
      <c r="A8" s="37">
        <v>40757</v>
      </c>
      <c r="B8" s="21" t="s">
        <v>9</v>
      </c>
      <c r="C8" s="12">
        <v>27.72</v>
      </c>
      <c r="D8" s="6"/>
      <c r="E8" s="6"/>
      <c r="F8" s="6"/>
    </row>
    <row r="9" spans="1:6" ht="15" customHeight="1">
      <c r="A9" s="11">
        <v>40757</v>
      </c>
      <c r="B9" s="21" t="s">
        <v>10</v>
      </c>
      <c r="C9" s="6"/>
      <c r="D9" s="6"/>
      <c r="E9" s="6"/>
      <c r="F9" s="6">
        <v>52.24</v>
      </c>
    </row>
    <row r="10" spans="1:6" ht="15" customHeight="1">
      <c r="A10" s="11">
        <v>40760</v>
      </c>
      <c r="B10" s="21" t="s">
        <v>21</v>
      </c>
      <c r="C10" s="6">
        <v>20.56</v>
      </c>
      <c r="D10" s="6"/>
      <c r="E10" s="6"/>
      <c r="F10" s="6"/>
    </row>
    <row r="11" spans="1:6" ht="15" customHeight="1">
      <c r="A11" s="11">
        <v>40759</v>
      </c>
      <c r="B11" s="21" t="s">
        <v>11</v>
      </c>
      <c r="C11" s="6">
        <v>19.760000000000002</v>
      </c>
      <c r="D11" s="6"/>
      <c r="E11" s="6"/>
      <c r="F11" s="6"/>
    </row>
    <row r="12" spans="1:6" ht="15" customHeight="1">
      <c r="A12" s="11">
        <v>40762</v>
      </c>
      <c r="B12" s="21" t="s">
        <v>12</v>
      </c>
      <c r="C12" s="6"/>
      <c r="D12" s="6"/>
      <c r="E12" s="6"/>
      <c r="F12" s="6">
        <v>20</v>
      </c>
    </row>
    <row r="13" spans="1:6" ht="15" customHeight="1">
      <c r="A13" s="11">
        <v>40762</v>
      </c>
      <c r="B13" s="21" t="s">
        <v>180</v>
      </c>
      <c r="C13" s="6">
        <v>23</v>
      </c>
      <c r="D13" s="6"/>
      <c r="E13" s="6"/>
      <c r="F13" s="6"/>
    </row>
    <row r="14" spans="1:6" ht="15" customHeight="1">
      <c r="A14" s="11">
        <v>40763</v>
      </c>
      <c r="B14" s="21" t="s">
        <v>61</v>
      </c>
      <c r="C14" s="6">
        <v>18.09</v>
      </c>
      <c r="D14" s="6"/>
      <c r="E14" s="6"/>
      <c r="F14" s="6"/>
    </row>
    <row r="15" spans="1:6" ht="15" customHeight="1">
      <c r="A15" s="11">
        <v>40763</v>
      </c>
      <c r="B15" s="21" t="s">
        <v>13</v>
      </c>
      <c r="C15" s="6">
        <v>25.49</v>
      </c>
      <c r="D15" s="6"/>
      <c r="E15" s="6"/>
      <c r="F15" s="6"/>
    </row>
    <row r="16" spans="1:6" ht="15" customHeight="1">
      <c r="A16" s="11">
        <v>40766</v>
      </c>
      <c r="B16" s="21" t="s">
        <v>163</v>
      </c>
      <c r="C16" s="6">
        <v>22.82</v>
      </c>
      <c r="D16" s="6"/>
      <c r="E16" s="6"/>
      <c r="F16" s="6"/>
    </row>
    <row r="17" spans="1:6" ht="15" customHeight="1">
      <c r="A17" s="11">
        <v>40767</v>
      </c>
      <c r="B17" s="21" t="s">
        <v>14</v>
      </c>
      <c r="C17" s="6">
        <v>9.3000000000000007</v>
      </c>
      <c r="D17" s="6"/>
      <c r="E17" s="6"/>
      <c r="F17" s="6"/>
    </row>
    <row r="18" spans="1:6" ht="15" customHeight="1">
      <c r="A18" s="11">
        <v>40770</v>
      </c>
      <c r="B18" s="21" t="s">
        <v>42</v>
      </c>
      <c r="C18" s="6">
        <v>14.64</v>
      </c>
      <c r="D18" s="6"/>
      <c r="E18" s="6"/>
      <c r="F18" s="6"/>
    </row>
    <row r="19" spans="1:6" ht="15" customHeight="1">
      <c r="A19" s="11">
        <v>40770</v>
      </c>
      <c r="B19" s="21" t="s">
        <v>186</v>
      </c>
      <c r="C19" s="6">
        <v>180.82</v>
      </c>
      <c r="D19" s="6"/>
      <c r="E19" s="6"/>
      <c r="F19" s="6"/>
    </row>
    <row r="20" spans="1:6" ht="15" customHeight="1">
      <c r="A20" s="11">
        <v>40767</v>
      </c>
      <c r="B20" s="21" t="s">
        <v>15</v>
      </c>
      <c r="C20" s="6">
        <v>4</v>
      </c>
      <c r="D20" s="6"/>
      <c r="E20" s="6"/>
      <c r="F20" s="6"/>
    </row>
    <row r="21" spans="1:6" ht="15" customHeight="1">
      <c r="A21" s="11">
        <v>40776</v>
      </c>
      <c r="B21" s="21" t="s">
        <v>42</v>
      </c>
      <c r="C21" s="6">
        <v>12.6</v>
      </c>
      <c r="D21" s="6"/>
      <c r="E21" s="6"/>
      <c r="F21" s="6"/>
    </row>
    <row r="22" spans="1:6" ht="15" customHeight="1">
      <c r="A22" s="11">
        <v>40776</v>
      </c>
      <c r="B22" s="21" t="s">
        <v>180</v>
      </c>
      <c r="C22" s="6">
        <v>25</v>
      </c>
      <c r="D22" s="6"/>
      <c r="E22" s="6"/>
      <c r="F22" s="6"/>
    </row>
    <row r="23" spans="1:6" ht="15" customHeight="1">
      <c r="A23" s="11">
        <v>40777</v>
      </c>
      <c r="B23" s="21" t="s">
        <v>162</v>
      </c>
      <c r="C23" s="6">
        <v>24.99</v>
      </c>
      <c r="D23" s="6"/>
      <c r="E23" s="6"/>
      <c r="F23" s="6"/>
    </row>
    <row r="24" spans="1:6" ht="15" customHeight="1">
      <c r="A24" s="11">
        <v>40777</v>
      </c>
      <c r="B24" s="21" t="s">
        <v>16</v>
      </c>
      <c r="C24" s="6"/>
      <c r="D24" s="6"/>
      <c r="E24" s="6"/>
      <c r="F24" s="6">
        <v>26.1</v>
      </c>
    </row>
    <row r="25" spans="1:6" ht="15" customHeight="1">
      <c r="A25" s="11">
        <v>40778</v>
      </c>
      <c r="B25" s="21" t="s">
        <v>17</v>
      </c>
      <c r="C25" s="6">
        <v>5.98</v>
      </c>
      <c r="D25" s="6"/>
      <c r="E25" s="6"/>
      <c r="F25" s="6"/>
    </row>
    <row r="26" spans="1:6" ht="15" customHeight="1">
      <c r="A26" s="11">
        <v>40780</v>
      </c>
      <c r="B26" s="21" t="s">
        <v>18</v>
      </c>
      <c r="C26" s="6">
        <v>13.96</v>
      </c>
      <c r="D26" s="6"/>
      <c r="E26" s="6"/>
      <c r="F26" s="6"/>
    </row>
    <row r="27" spans="1:6" ht="15" customHeight="1">
      <c r="A27" s="11">
        <v>40782</v>
      </c>
      <c r="B27" s="21" t="s">
        <v>42</v>
      </c>
      <c r="C27" s="6">
        <v>9.36</v>
      </c>
      <c r="D27" s="6"/>
      <c r="E27" s="6"/>
      <c r="F27" s="6"/>
    </row>
    <row r="28" spans="1:6" ht="15" customHeight="1">
      <c r="A28" s="11">
        <v>40785</v>
      </c>
      <c r="B28" s="21" t="s">
        <v>156</v>
      </c>
      <c r="C28" s="6">
        <v>13.99</v>
      </c>
      <c r="D28" s="6"/>
      <c r="E28" s="6"/>
      <c r="F28" s="6"/>
    </row>
    <row r="29" spans="1:6">
      <c r="A29" s="43">
        <v>40789</v>
      </c>
      <c r="B29" s="15" t="s">
        <v>19</v>
      </c>
      <c r="C29" s="40">
        <v>40</v>
      </c>
      <c r="D29" s="40"/>
      <c r="E29" s="40"/>
      <c r="F29" s="40"/>
    </row>
    <row r="30" spans="1:6">
      <c r="A30" s="43">
        <v>40790</v>
      </c>
      <c r="B30" s="15" t="s">
        <v>61</v>
      </c>
      <c r="C30" s="40">
        <v>14.35</v>
      </c>
      <c r="D30" s="40"/>
      <c r="E30" s="40"/>
      <c r="F30" s="40"/>
    </row>
    <row r="31" spans="1:6">
      <c r="A31" s="43">
        <v>40790</v>
      </c>
      <c r="B31" s="15" t="s">
        <v>186</v>
      </c>
      <c r="C31" s="40">
        <v>33.409999999999997</v>
      </c>
      <c r="D31" s="40"/>
      <c r="E31" s="40"/>
      <c r="F31" s="40"/>
    </row>
    <row r="32" spans="1:6">
      <c r="A32" s="43">
        <v>40791</v>
      </c>
      <c r="B32" s="15" t="s">
        <v>20</v>
      </c>
      <c r="C32" s="40">
        <v>22</v>
      </c>
      <c r="D32" s="40"/>
      <c r="E32" s="40"/>
      <c r="F32" s="40"/>
    </row>
    <row r="33" spans="1:6">
      <c r="A33" s="15"/>
      <c r="B33" s="15"/>
      <c r="C33" s="40"/>
      <c r="D33" s="40"/>
      <c r="E33" s="40"/>
      <c r="F33" s="40"/>
    </row>
    <row r="34" spans="1:6">
      <c r="A34" s="15"/>
      <c r="B34" s="15"/>
      <c r="C34" s="40"/>
      <c r="D34" s="40"/>
      <c r="E34" s="40"/>
      <c r="F34" s="40"/>
    </row>
    <row r="35" spans="1:6">
      <c r="A35" s="15"/>
      <c r="B35" s="15"/>
      <c r="C35" s="40"/>
      <c r="D35" s="40"/>
      <c r="E35" s="40"/>
      <c r="F35" s="40"/>
    </row>
    <row r="36" spans="1:6">
      <c r="A36" s="15"/>
      <c r="B36" s="15"/>
      <c r="C36" s="40"/>
      <c r="D36" s="40"/>
      <c r="E36" s="40"/>
      <c r="F36" s="40"/>
    </row>
    <row r="37" spans="1:6">
      <c r="A37" s="15"/>
      <c r="B37" s="15"/>
      <c r="C37" s="40"/>
      <c r="D37" s="40"/>
      <c r="E37" s="40"/>
      <c r="F37" s="40"/>
    </row>
    <row r="38" spans="1:6">
      <c r="A38" s="15"/>
      <c r="B38" s="15"/>
      <c r="C38" s="40"/>
      <c r="D38" s="40"/>
      <c r="E38" s="40"/>
      <c r="F38" s="40"/>
    </row>
    <row r="39" spans="1:6">
      <c r="A39" s="15"/>
      <c r="B39" s="15"/>
      <c r="C39" s="40"/>
      <c r="D39" s="40"/>
      <c r="E39" s="40"/>
      <c r="F39" s="40"/>
    </row>
    <row r="40" spans="1:6">
      <c r="A40" s="15"/>
      <c r="B40" s="15"/>
      <c r="C40" s="40"/>
      <c r="D40" s="40"/>
      <c r="E40" s="40"/>
      <c r="F40" s="40"/>
    </row>
    <row r="41" spans="1:6">
      <c r="A41" s="15"/>
      <c r="B41" s="15"/>
      <c r="C41" s="40"/>
      <c r="D41" s="40"/>
      <c r="E41" s="40"/>
      <c r="F41" s="40"/>
    </row>
    <row r="42" spans="1:6">
      <c r="A42" s="15"/>
      <c r="B42" s="15"/>
      <c r="C42" s="40"/>
      <c r="D42" s="40"/>
      <c r="E42" s="40"/>
      <c r="F42" s="40"/>
    </row>
    <row r="43" spans="1:6">
      <c r="A43" s="15"/>
      <c r="B43" s="15"/>
      <c r="C43" s="40"/>
      <c r="D43" s="40"/>
      <c r="E43" s="40"/>
      <c r="F43" s="40"/>
    </row>
    <row r="44" spans="1:6" ht="15" customHeight="1">
      <c r="A44" s="30" t="s">
        <v>82</v>
      </c>
      <c r="B44" s="15"/>
      <c r="C44" s="40">
        <f>SUM(C3:C43)</f>
        <v>634.64</v>
      </c>
      <c r="D44" s="40">
        <f>SUM(D3:D43)</f>
        <v>0</v>
      </c>
      <c r="E44" s="40">
        <f>SUM(E3:E43)</f>
        <v>0</v>
      </c>
      <c r="F44" s="40">
        <f>SUM(F3:F43)</f>
        <v>198.34</v>
      </c>
    </row>
    <row r="45" spans="1:6" ht="15" customHeight="1">
      <c r="A45" s="30"/>
      <c r="B45" s="15"/>
      <c r="C45" s="40"/>
      <c r="D45" s="40"/>
      <c r="E45" s="40"/>
      <c r="F45" s="40"/>
    </row>
    <row r="46" spans="1:6">
      <c r="A46" s="15"/>
      <c r="B46" s="15"/>
      <c r="C46" s="40"/>
      <c r="D46" s="40"/>
      <c r="E46" s="40"/>
      <c r="F46" s="40"/>
    </row>
    <row r="47" spans="1:6">
      <c r="A47" s="15"/>
      <c r="B47" s="15"/>
      <c r="C47" s="40"/>
      <c r="D47" s="40"/>
      <c r="E47" s="40"/>
      <c r="F47" s="40"/>
    </row>
    <row r="48" spans="1:6">
      <c r="A48" s="15"/>
      <c r="B48" s="15"/>
      <c r="C48" s="40"/>
      <c r="D48" s="40"/>
      <c r="E48" s="40"/>
      <c r="F48" s="40"/>
    </row>
    <row r="49" spans="1:6">
      <c r="A49" s="15"/>
      <c r="B49" s="15"/>
      <c r="C49" s="40"/>
      <c r="D49" s="40"/>
      <c r="E49" s="40"/>
      <c r="F49" s="40"/>
    </row>
    <row r="50" spans="1:6">
      <c r="A50" s="15"/>
      <c r="B50" s="15"/>
      <c r="C50" s="40"/>
      <c r="D50" s="40"/>
      <c r="E50" s="40"/>
      <c r="F50" s="40"/>
    </row>
    <row r="51" spans="1:6">
      <c r="A51" s="15"/>
      <c r="B51" s="15"/>
      <c r="C51" s="40"/>
      <c r="D51" s="40"/>
      <c r="E51" s="40"/>
      <c r="F51" s="40"/>
    </row>
    <row r="52" spans="1:6">
      <c r="A52" s="15"/>
      <c r="B52" s="15"/>
      <c r="C52" s="40"/>
      <c r="D52" s="40"/>
      <c r="E52" s="40"/>
      <c r="F52" s="40"/>
    </row>
    <row r="53" spans="1:6">
      <c r="A53" s="15"/>
      <c r="B53" s="15"/>
      <c r="C53" s="40"/>
      <c r="D53" s="40"/>
      <c r="E53" s="40"/>
      <c r="F53" s="40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showGridLines="0" workbookViewId="0"/>
  </sheetViews>
  <sheetFormatPr baseColWidth="10" defaultColWidth="10" defaultRowHeight="9.75" customHeight="1" x14ac:dyDescent="0"/>
  <cols>
    <col min="1" max="1" width="0.33203125" customWidth="1"/>
    <col min="2" max="2" width="24.33203125" customWidth="1"/>
    <col min="3" max="5" width="14.33203125" customWidth="1"/>
    <col min="6" max="6" width="1.1640625" customWidth="1"/>
    <col min="7" max="7" width="43.1640625" customWidth="1"/>
    <col min="8" max="8" width="0.33203125" customWidth="1"/>
  </cols>
  <sheetData>
    <row r="1" spans="1:8" ht="30" customHeight="1">
      <c r="A1" s="124" t="s">
        <v>57</v>
      </c>
      <c r="B1" s="125"/>
      <c r="C1" s="125"/>
      <c r="D1" s="125"/>
      <c r="E1" s="125"/>
      <c r="F1" s="125"/>
      <c r="G1" s="125"/>
      <c r="H1" s="125"/>
    </row>
    <row r="2" spans="1:8" ht="14.25" customHeight="1"/>
    <row r="3" spans="1:8" ht="29.25" customHeight="1">
      <c r="B3" s="26" t="s">
        <v>84</v>
      </c>
      <c r="C3" s="36"/>
      <c r="D3" s="36"/>
      <c r="E3" s="36"/>
    </row>
    <row r="4" spans="1:8" ht="14.25" customHeight="1">
      <c r="A4" s="9"/>
      <c r="B4" s="2" t="s">
        <v>85</v>
      </c>
      <c r="C4" s="41" t="s">
        <v>86</v>
      </c>
      <c r="D4" s="41" t="s">
        <v>87</v>
      </c>
      <c r="E4" s="41" t="s">
        <v>88</v>
      </c>
      <c r="F4" s="42"/>
      <c r="G4" s="29"/>
    </row>
    <row r="5" spans="1:8" ht="12" customHeight="1">
      <c r="A5" s="9"/>
      <c r="B5" s="22" t="s">
        <v>141</v>
      </c>
      <c r="C5" s="23">
        <f>C14</f>
        <v>5024</v>
      </c>
      <c r="D5" s="23">
        <f>D14</f>
        <v>5162.1399999999994</v>
      </c>
      <c r="E5" s="23">
        <f>C5-D5</f>
        <v>-138.13999999999942</v>
      </c>
      <c r="F5" s="42"/>
      <c r="G5" s="25"/>
    </row>
    <row r="6" spans="1:8" ht="12" customHeight="1">
      <c r="A6" s="9"/>
      <c r="B6" s="22" t="s">
        <v>142</v>
      </c>
      <c r="C6" s="23">
        <f>(C31+C45)</f>
        <v>5888.7599999999993</v>
      </c>
      <c r="D6" s="23">
        <f>(D31+D45)</f>
        <v>5204.9399999999996</v>
      </c>
      <c r="E6" s="23">
        <f>C6-D6</f>
        <v>683.81999999999971</v>
      </c>
      <c r="F6" s="42"/>
      <c r="G6" s="25"/>
    </row>
    <row r="7" spans="1:8" ht="12" customHeight="1">
      <c r="A7" s="9"/>
      <c r="B7" s="22" t="s">
        <v>143</v>
      </c>
      <c r="C7" s="23">
        <f>C5-C6</f>
        <v>-864.75999999999931</v>
      </c>
      <c r="D7" s="23">
        <f>D5-D6</f>
        <v>-42.800000000000182</v>
      </c>
      <c r="E7" s="23">
        <f>C7-D7</f>
        <v>-821.95999999999913</v>
      </c>
      <c r="F7" s="42"/>
      <c r="G7" s="25"/>
    </row>
    <row r="8" spans="1:8" ht="8.25" customHeight="1">
      <c r="B8" s="3"/>
      <c r="C8" s="3"/>
      <c r="D8" s="3"/>
      <c r="E8" s="3"/>
    </row>
    <row r="9" spans="1:8" ht="30.75" customHeight="1">
      <c r="B9" s="26" t="s">
        <v>141</v>
      </c>
      <c r="C9" s="36"/>
      <c r="D9" s="36"/>
      <c r="E9" s="36"/>
      <c r="F9" s="39"/>
      <c r="G9" s="39"/>
    </row>
    <row r="10" spans="1:8" ht="14.25" customHeight="1">
      <c r="A10" s="9"/>
      <c r="B10" s="2" t="s">
        <v>144</v>
      </c>
      <c r="C10" s="41" t="s">
        <v>86</v>
      </c>
      <c r="D10" s="41" t="s">
        <v>87</v>
      </c>
      <c r="E10" s="41" t="s">
        <v>88</v>
      </c>
      <c r="F10" s="120" t="s">
        <v>145</v>
      </c>
      <c r="G10" s="123"/>
      <c r="H10" s="42"/>
    </row>
    <row r="11" spans="1:8" ht="12" customHeight="1">
      <c r="A11" s="9"/>
      <c r="B11" s="22" t="s">
        <v>146</v>
      </c>
      <c r="C11" s="23">
        <v>3006</v>
      </c>
      <c r="D11" s="23">
        <v>3006.14</v>
      </c>
      <c r="E11" s="23">
        <f>C11-D11</f>
        <v>-0.13999999999987267</v>
      </c>
      <c r="F11" s="117"/>
      <c r="G11" s="119"/>
      <c r="H11" s="42"/>
    </row>
    <row r="12" spans="1:8" ht="12" customHeight="1">
      <c r="A12" s="9"/>
      <c r="B12" s="22" t="s">
        <v>26</v>
      </c>
      <c r="C12" s="23">
        <v>2018</v>
      </c>
      <c r="D12" s="23">
        <v>2156</v>
      </c>
      <c r="E12" s="23">
        <f>C12-D12</f>
        <v>-138</v>
      </c>
      <c r="F12" s="117"/>
      <c r="G12" s="119"/>
      <c r="H12" s="42"/>
    </row>
    <row r="13" spans="1:8" ht="12" customHeight="1">
      <c r="A13" s="9"/>
      <c r="B13" s="22" t="s">
        <v>129</v>
      </c>
      <c r="C13" s="23"/>
      <c r="D13" s="23"/>
      <c r="E13" s="23">
        <f>C13-D13</f>
        <v>0</v>
      </c>
      <c r="F13" s="117"/>
      <c r="G13" s="119"/>
      <c r="H13" s="42"/>
    </row>
    <row r="14" spans="1:8" ht="12" customHeight="1">
      <c r="A14" s="9"/>
      <c r="B14" s="22" t="s">
        <v>130</v>
      </c>
      <c r="C14" s="23">
        <f>SUM(C11:C13)</f>
        <v>5024</v>
      </c>
      <c r="D14" s="23">
        <f>SUM(D11:D13)</f>
        <v>5162.1399999999994</v>
      </c>
      <c r="E14" s="23">
        <f>C14-D14</f>
        <v>-138.13999999999942</v>
      </c>
      <c r="F14" s="117"/>
      <c r="G14" s="119"/>
      <c r="H14" s="42"/>
    </row>
    <row r="15" spans="1:8" ht="12" customHeight="1">
      <c r="B15" s="3"/>
      <c r="C15" s="3"/>
      <c r="D15" s="3"/>
      <c r="E15" s="3"/>
      <c r="F15" s="3"/>
      <c r="G15" s="3"/>
    </row>
    <row r="16" spans="1:8" ht="12" customHeight="1">
      <c r="B16" s="44" t="s">
        <v>131</v>
      </c>
    </row>
    <row r="17" spans="1:8" ht="15" customHeight="1">
      <c r="B17" s="39"/>
      <c r="C17" s="39"/>
      <c r="D17" s="39"/>
      <c r="E17" s="39"/>
      <c r="F17" s="39"/>
      <c r="G17" s="39"/>
    </row>
    <row r="18" spans="1:8" ht="12" customHeight="1">
      <c r="A18" s="9"/>
      <c r="B18" s="2" t="s">
        <v>132</v>
      </c>
      <c r="C18" s="41" t="s">
        <v>86</v>
      </c>
      <c r="D18" s="41" t="s">
        <v>87</v>
      </c>
      <c r="E18" s="41" t="s">
        <v>88</v>
      </c>
      <c r="F18" s="120" t="s">
        <v>145</v>
      </c>
      <c r="G18" s="123"/>
      <c r="H18" s="42"/>
    </row>
    <row r="19" spans="1:8" ht="12" customHeight="1">
      <c r="A19" s="9"/>
      <c r="B19" s="22" t="s">
        <v>133</v>
      </c>
      <c r="C19" s="23">
        <v>1340</v>
      </c>
      <c r="D19" s="23">
        <v>1340</v>
      </c>
      <c r="E19" s="23">
        <f t="shared" ref="E19:E31" si="0">(D19-C19)</f>
        <v>0</v>
      </c>
      <c r="F19" s="117"/>
      <c r="G19" s="119"/>
      <c r="H19" s="42"/>
    </row>
    <row r="20" spans="1:8" ht="12" customHeight="1">
      <c r="A20" s="9"/>
      <c r="B20" s="22" t="s">
        <v>44</v>
      </c>
      <c r="C20" s="23">
        <v>146.71</v>
      </c>
      <c r="D20" s="23">
        <v>146.71</v>
      </c>
      <c r="E20" s="23">
        <f t="shared" si="0"/>
        <v>0</v>
      </c>
      <c r="F20" s="117" t="s">
        <v>32</v>
      </c>
      <c r="G20" s="119"/>
      <c r="H20" s="42"/>
    </row>
    <row r="21" spans="1:8" ht="12" customHeight="1">
      <c r="A21" s="9"/>
      <c r="B21" s="22" t="s">
        <v>45</v>
      </c>
      <c r="C21" s="23">
        <v>119.93</v>
      </c>
      <c r="D21" s="23">
        <v>127.68</v>
      </c>
      <c r="E21" s="23">
        <f t="shared" si="0"/>
        <v>7.75</v>
      </c>
      <c r="F21" s="117"/>
      <c r="G21" s="119"/>
      <c r="H21" s="42"/>
    </row>
    <row r="22" spans="1:8" ht="12" customHeight="1">
      <c r="A22" s="9"/>
      <c r="B22" s="22" t="s">
        <v>46</v>
      </c>
      <c r="C22" s="23">
        <v>81.86</v>
      </c>
      <c r="D22" s="23">
        <v>81.86</v>
      </c>
      <c r="E22" s="23">
        <f t="shared" si="0"/>
        <v>0</v>
      </c>
      <c r="F22" s="117"/>
      <c r="G22" s="119"/>
      <c r="H22" s="42"/>
    </row>
    <row r="23" spans="1:8" ht="12" customHeight="1">
      <c r="A23" s="9"/>
      <c r="B23" s="22" t="s">
        <v>47</v>
      </c>
      <c r="C23" s="23">
        <v>48.95</v>
      </c>
      <c r="D23" s="23">
        <v>48.95</v>
      </c>
      <c r="E23" s="23">
        <f t="shared" si="0"/>
        <v>0</v>
      </c>
      <c r="F23" s="117" t="s">
        <v>32</v>
      </c>
      <c r="G23" s="119"/>
      <c r="H23" s="42"/>
    </row>
    <row r="24" spans="1:8" ht="12" customHeight="1">
      <c r="A24" s="9"/>
      <c r="B24" s="22" t="s">
        <v>48</v>
      </c>
      <c r="C24" s="23">
        <v>89.25</v>
      </c>
      <c r="D24" s="23">
        <v>92.46</v>
      </c>
      <c r="E24" s="23">
        <f t="shared" si="0"/>
        <v>3.2099999999999937</v>
      </c>
      <c r="F24" s="117" t="s">
        <v>27</v>
      </c>
      <c r="G24" s="119"/>
      <c r="H24" s="42"/>
    </row>
    <row r="25" spans="1:8" ht="14.25" customHeight="1">
      <c r="A25" s="9"/>
      <c r="B25" s="22" t="s">
        <v>49</v>
      </c>
      <c r="C25" s="23">
        <v>55</v>
      </c>
      <c r="D25" s="23">
        <v>55</v>
      </c>
      <c r="E25" s="23">
        <f t="shared" si="0"/>
        <v>0</v>
      </c>
      <c r="F25" s="117"/>
      <c r="G25" s="119"/>
      <c r="H25" s="42"/>
    </row>
    <row r="26" spans="1:8" ht="12" customHeight="1">
      <c r="A26" s="9"/>
      <c r="B26" s="22" t="s">
        <v>50</v>
      </c>
      <c r="C26" s="23">
        <v>500</v>
      </c>
      <c r="D26" s="23">
        <v>500</v>
      </c>
      <c r="E26" s="23">
        <f t="shared" si="0"/>
        <v>0</v>
      </c>
      <c r="F26" s="19"/>
      <c r="G26" s="33"/>
      <c r="H26" s="42"/>
    </row>
    <row r="27" spans="1:8" ht="12" customHeight="1">
      <c r="A27" s="9"/>
      <c r="B27" s="22" t="s">
        <v>51</v>
      </c>
      <c r="C27" s="23">
        <v>500</v>
      </c>
      <c r="D27" s="23">
        <v>500</v>
      </c>
      <c r="E27" s="23">
        <f t="shared" si="0"/>
        <v>0</v>
      </c>
      <c r="F27" s="19"/>
      <c r="G27" s="33"/>
      <c r="H27" s="42"/>
    </row>
    <row r="28" spans="1:8" ht="12" customHeight="1">
      <c r="A28" s="9"/>
      <c r="B28" s="22" t="s">
        <v>165</v>
      </c>
      <c r="C28" s="23">
        <v>8.6999999999999993</v>
      </c>
      <c r="D28" s="23">
        <v>8.6999999999999993</v>
      </c>
      <c r="E28" s="23">
        <f t="shared" si="0"/>
        <v>0</v>
      </c>
      <c r="F28" s="117"/>
      <c r="G28" s="119"/>
      <c r="H28" s="42"/>
    </row>
    <row r="29" spans="1:8" ht="12" customHeight="1">
      <c r="A29" s="9"/>
      <c r="B29" s="22" t="s">
        <v>166</v>
      </c>
      <c r="C29" s="23">
        <v>0</v>
      </c>
      <c r="D29" s="23">
        <v>500</v>
      </c>
      <c r="E29" s="23">
        <f t="shared" si="0"/>
        <v>500</v>
      </c>
      <c r="F29" s="117"/>
      <c r="G29" s="119"/>
      <c r="H29" s="42"/>
    </row>
    <row r="30" spans="1:8" ht="12" customHeight="1">
      <c r="A30" s="9"/>
      <c r="B30" s="22" t="s">
        <v>129</v>
      </c>
      <c r="C30" s="23"/>
      <c r="D30" s="23"/>
      <c r="E30" s="23">
        <f t="shared" si="0"/>
        <v>0</v>
      </c>
      <c r="F30" s="117"/>
      <c r="G30" s="119"/>
      <c r="H30" s="42"/>
    </row>
    <row r="31" spans="1:8" ht="12" customHeight="1">
      <c r="A31" s="9"/>
      <c r="B31" s="22" t="s">
        <v>167</v>
      </c>
      <c r="C31" s="23">
        <f>SUM(C19:C28)</f>
        <v>2890.3999999999996</v>
      </c>
      <c r="D31" s="23">
        <f>SUM(D19:D29)</f>
        <v>3401.3599999999997</v>
      </c>
      <c r="E31" s="23">
        <f t="shared" si="0"/>
        <v>510.96000000000004</v>
      </c>
      <c r="F31" s="117"/>
      <c r="G31" s="119"/>
      <c r="H31" s="42"/>
    </row>
    <row r="32" spans="1:8" ht="12" customHeight="1">
      <c r="B32" s="17"/>
      <c r="C32" s="17"/>
      <c r="D32" s="17"/>
      <c r="E32" s="17"/>
      <c r="F32" s="17"/>
      <c r="G32" s="17"/>
    </row>
    <row r="33" spans="1:8" ht="12" customHeight="1">
      <c r="A33" s="9"/>
      <c r="B33" s="2" t="s">
        <v>168</v>
      </c>
      <c r="C33" s="41" t="s">
        <v>86</v>
      </c>
      <c r="D33" s="41" t="s">
        <v>87</v>
      </c>
      <c r="E33" s="41" t="s">
        <v>88</v>
      </c>
      <c r="F33" s="120" t="s">
        <v>145</v>
      </c>
      <c r="G33" s="121"/>
      <c r="H33" s="42"/>
    </row>
    <row r="34" spans="1:8" ht="12" customHeight="1">
      <c r="A34" s="9"/>
      <c r="B34" s="22" t="s">
        <v>169</v>
      </c>
      <c r="C34" s="23">
        <v>160.66999999999999</v>
      </c>
      <c r="D34" s="23">
        <v>70</v>
      </c>
      <c r="E34" s="23">
        <f t="shared" ref="E34:E40" si="1">(D34-C34)</f>
        <v>-90.669999999999987</v>
      </c>
      <c r="F34" s="117"/>
      <c r="G34" s="118"/>
      <c r="H34" s="42"/>
    </row>
    <row r="35" spans="1:8" ht="12" customHeight="1">
      <c r="A35" s="9"/>
      <c r="B35" s="22" t="s">
        <v>170</v>
      </c>
      <c r="C35" s="23">
        <v>634.64</v>
      </c>
      <c r="D35" s="23">
        <v>550</v>
      </c>
      <c r="E35" s="23">
        <f t="shared" si="1"/>
        <v>-84.639999999999986</v>
      </c>
      <c r="F35" s="117"/>
      <c r="G35" s="118"/>
      <c r="H35" s="42"/>
    </row>
    <row r="36" spans="1:8" ht="12" customHeight="1">
      <c r="A36" s="9"/>
      <c r="B36" s="22" t="s">
        <v>171</v>
      </c>
      <c r="C36" s="23">
        <v>38.630000000000003</v>
      </c>
      <c r="D36" s="23">
        <v>40</v>
      </c>
      <c r="E36" s="23">
        <f t="shared" si="1"/>
        <v>1.3699999999999974</v>
      </c>
      <c r="F36" s="117"/>
      <c r="G36" s="118"/>
      <c r="H36" s="42"/>
    </row>
    <row r="37" spans="1:8" ht="12">
      <c r="A37" s="9"/>
      <c r="B37" s="22" t="s">
        <v>172</v>
      </c>
      <c r="C37" s="23">
        <v>50</v>
      </c>
      <c r="D37" s="23">
        <v>100</v>
      </c>
      <c r="E37" s="23">
        <f t="shared" si="1"/>
        <v>50</v>
      </c>
      <c r="F37" s="117" t="s">
        <v>32</v>
      </c>
      <c r="G37" s="118"/>
      <c r="H37" s="42"/>
    </row>
    <row r="38" spans="1:8" ht="14.25" customHeight="1">
      <c r="A38" s="9"/>
      <c r="B38" s="22" t="s">
        <v>173</v>
      </c>
      <c r="C38" s="23">
        <v>80.34</v>
      </c>
      <c r="D38" s="23">
        <v>75</v>
      </c>
      <c r="E38" s="23">
        <f t="shared" si="1"/>
        <v>-5.3400000000000034</v>
      </c>
      <c r="F38" s="117"/>
      <c r="G38" s="118"/>
      <c r="H38" s="42"/>
    </row>
    <row r="39" spans="1:8" ht="12" customHeight="1">
      <c r="A39" s="9"/>
      <c r="B39" s="22" t="s">
        <v>224</v>
      </c>
      <c r="C39" s="23"/>
      <c r="D39" s="23">
        <v>100</v>
      </c>
      <c r="E39" s="23">
        <f t="shared" si="1"/>
        <v>100</v>
      </c>
      <c r="F39" s="117"/>
      <c r="G39" s="118"/>
      <c r="H39" s="42"/>
    </row>
    <row r="40" spans="1:8" ht="12" customHeight="1">
      <c r="A40" s="9"/>
      <c r="B40" s="22" t="s">
        <v>174</v>
      </c>
      <c r="C40" s="23">
        <f>C12*(25/100)</f>
        <v>504.5</v>
      </c>
      <c r="D40" s="23">
        <f>D12*(25/100)</f>
        <v>539</v>
      </c>
      <c r="E40" s="23">
        <f t="shared" si="1"/>
        <v>34.5</v>
      </c>
      <c r="F40" s="19"/>
      <c r="G40" s="31"/>
      <c r="H40" s="42"/>
    </row>
    <row r="41" spans="1:8" ht="12" customHeight="1">
      <c r="A41" s="9"/>
      <c r="B41" s="22" t="s">
        <v>148</v>
      </c>
      <c r="C41" s="23">
        <v>319</v>
      </c>
      <c r="D41" s="23">
        <v>319</v>
      </c>
      <c r="E41" s="23"/>
      <c r="F41" s="19"/>
      <c r="G41" s="31"/>
      <c r="H41" s="42"/>
    </row>
    <row r="42" spans="1:8" ht="12" customHeight="1">
      <c r="A42" s="9"/>
      <c r="B42" s="22" t="s">
        <v>175</v>
      </c>
      <c r="C42" s="23">
        <v>990</v>
      </c>
      <c r="D42" s="23"/>
      <c r="E42" s="23">
        <f>(D42-C42)</f>
        <v>-990</v>
      </c>
      <c r="F42" s="19"/>
      <c r="G42" s="31"/>
      <c r="H42" s="42"/>
    </row>
    <row r="43" spans="1:8" ht="12" customHeight="1">
      <c r="A43" s="9"/>
      <c r="B43" s="22" t="s">
        <v>33</v>
      </c>
      <c r="C43" s="23">
        <v>10.58</v>
      </c>
      <c r="D43" s="23">
        <v>10.58</v>
      </c>
      <c r="E43" s="23"/>
      <c r="F43" s="19"/>
      <c r="G43" s="31"/>
      <c r="H43" s="42"/>
    </row>
    <row r="44" spans="1:8" ht="12" customHeight="1">
      <c r="A44" s="9"/>
      <c r="B44" s="22" t="s">
        <v>129</v>
      </c>
      <c r="C44" s="23">
        <v>210</v>
      </c>
      <c r="D44" s="23"/>
      <c r="E44" s="23">
        <f>(D44-C44)</f>
        <v>-210</v>
      </c>
      <c r="F44" s="117"/>
      <c r="G44" s="118"/>
      <c r="H44" s="42"/>
    </row>
    <row r="45" spans="1:8" ht="12" customHeight="1">
      <c r="A45" s="9"/>
      <c r="B45" s="22" t="s">
        <v>177</v>
      </c>
      <c r="C45" s="23">
        <f>SUM(C34:C44)</f>
        <v>2998.3599999999997</v>
      </c>
      <c r="D45" s="23">
        <f>SUM(D34:D44)</f>
        <v>1803.58</v>
      </c>
      <c r="E45" s="23">
        <f>(D45-C45)</f>
        <v>-1194.7799999999997</v>
      </c>
      <c r="F45" s="117"/>
      <c r="G45" s="118"/>
      <c r="H45" s="42"/>
    </row>
    <row r="46" spans="1:8" ht="12" customHeight="1">
      <c r="B46" s="3"/>
      <c r="C46" s="3"/>
      <c r="D46" s="3"/>
      <c r="E46" s="3"/>
      <c r="F46" s="3"/>
      <c r="G46" s="3"/>
    </row>
    <row r="47" spans="1:8" ht="12">
      <c r="B47" s="122"/>
      <c r="C47" s="122"/>
      <c r="D47" s="122"/>
      <c r="E47" s="122"/>
      <c r="F47" s="122"/>
      <c r="G47" s="122"/>
    </row>
    <row r="48" spans="1:8" ht="14.25" customHeight="1">
      <c r="B48" s="122"/>
      <c r="C48" s="122"/>
      <c r="D48" s="122"/>
      <c r="E48" s="122"/>
      <c r="F48" s="122"/>
      <c r="G48" s="122"/>
    </row>
    <row r="49" spans="2:7" ht="12" customHeight="1">
      <c r="B49" s="122"/>
      <c r="C49" s="122"/>
      <c r="D49" s="122"/>
      <c r="E49" s="122"/>
      <c r="F49" s="122"/>
      <c r="G49" s="122"/>
    </row>
  </sheetData>
  <mergeCells count="30">
    <mergeCell ref="F21:G21"/>
    <mergeCell ref="A1:H1"/>
    <mergeCell ref="F10:G10"/>
    <mergeCell ref="F11:G11"/>
    <mergeCell ref="F12:G12"/>
    <mergeCell ref="F13:G13"/>
    <mergeCell ref="F14:G14"/>
    <mergeCell ref="F18:G18"/>
    <mergeCell ref="F19:G19"/>
    <mergeCell ref="F20:G20"/>
    <mergeCell ref="F34:G34"/>
    <mergeCell ref="F22:G22"/>
    <mergeCell ref="F23:G23"/>
    <mergeCell ref="F24:G24"/>
    <mergeCell ref="F25:G25"/>
    <mergeCell ref="F28:G28"/>
    <mergeCell ref="F29:G29"/>
    <mergeCell ref="F30:G30"/>
    <mergeCell ref="F31:G31"/>
    <mergeCell ref="F33:G33"/>
    <mergeCell ref="B49:G49"/>
    <mergeCell ref="F35:G35"/>
    <mergeCell ref="F36:G36"/>
    <mergeCell ref="F37:G37"/>
    <mergeCell ref="F38:G38"/>
    <mergeCell ref="F39:G39"/>
    <mergeCell ref="F44:G44"/>
    <mergeCell ref="F45:G45"/>
    <mergeCell ref="B47:G47"/>
    <mergeCell ref="B48:G48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40</vt:i4>
      </vt:variant>
    </vt:vector>
  </HeadingPairs>
  <TitlesOfParts>
    <vt:vector size="40" baseType="lpstr">
      <vt:lpstr>4.11 Budget</vt:lpstr>
      <vt:lpstr>5.11 Expenses</vt:lpstr>
      <vt:lpstr>5.11 Budget</vt:lpstr>
      <vt:lpstr>6.11 Expenses</vt:lpstr>
      <vt:lpstr>6.11 Budget</vt:lpstr>
      <vt:lpstr>7.11 Expenses</vt:lpstr>
      <vt:lpstr>7.11 Budget</vt:lpstr>
      <vt:lpstr>8.11 Expenses</vt:lpstr>
      <vt:lpstr>8.11 Budget</vt:lpstr>
      <vt:lpstr>9.11 Expenses</vt:lpstr>
      <vt:lpstr>9.11 Budget</vt:lpstr>
      <vt:lpstr>10.11 Expenses</vt:lpstr>
      <vt:lpstr>10.11 Budget</vt:lpstr>
      <vt:lpstr>11.11 Expenses</vt:lpstr>
      <vt:lpstr>11.11 Budget</vt:lpstr>
      <vt:lpstr>12.11 Expenses</vt:lpstr>
      <vt:lpstr>12.11 Budget</vt:lpstr>
      <vt:lpstr>1.12 Expenses</vt:lpstr>
      <vt:lpstr>1.12 Budget</vt:lpstr>
      <vt:lpstr>2.12 Budget</vt:lpstr>
      <vt:lpstr>3.12 Budget</vt:lpstr>
      <vt:lpstr>4.12 Budget</vt:lpstr>
      <vt:lpstr>5.12 Budget</vt:lpstr>
      <vt:lpstr>6.12 Budget</vt:lpstr>
      <vt:lpstr>7.12 Budget </vt:lpstr>
      <vt:lpstr>8.12 Budget </vt:lpstr>
      <vt:lpstr>9.12 Budget </vt:lpstr>
      <vt:lpstr>10.12 Budget </vt:lpstr>
      <vt:lpstr>SPENDING TRACKER MONTH 1</vt:lpstr>
      <vt:lpstr>SPENDING TRACKER MONTH 2</vt:lpstr>
      <vt:lpstr>SPENDING TRACKER MONTH 3</vt:lpstr>
      <vt:lpstr>SPENDING TRACKER MONTH 4</vt:lpstr>
      <vt:lpstr>SPENDING TRACKER MONTH 5</vt:lpstr>
      <vt:lpstr>SPENDING TRACKER MONTH 6</vt:lpstr>
      <vt:lpstr>SPENDING TRACKER MONTH 7</vt:lpstr>
      <vt:lpstr>SPENDING TRACKER MONTH 8</vt:lpstr>
      <vt:lpstr>SPENDING TRACKER MONTH 9</vt:lpstr>
      <vt:lpstr>SPENDING TRACKER MONTH 10</vt:lpstr>
      <vt:lpstr>SPENDING TRACKER MONTH 11</vt:lpstr>
      <vt:lpstr>SPENDING TRACKER MONTH 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Arielle McGowen</cp:lastModifiedBy>
  <cp:lastPrinted>2013-03-07T16:19:35Z</cp:lastPrinted>
  <dcterms:created xsi:type="dcterms:W3CDTF">2012-11-15T17:56:19Z</dcterms:created>
  <dcterms:modified xsi:type="dcterms:W3CDTF">2013-03-08T23:27:26Z</dcterms:modified>
</cp:coreProperties>
</file>